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Z:\CPL\COMISSÃO 017-S - JULHO.2021\4 - LICITAÇÕES 2022\CONCORRÊNCIA\SANTA RITA\"/>
    </mc:Choice>
  </mc:AlternateContent>
  <xr:revisionPtr revIDLastSave="0" documentId="8_{6EBDC08E-9E0C-4998-9D40-34155D8E1754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MAPA DESTINACAO GA" sheetId="1" r:id="rId1"/>
    <sheet name="CRONOGRAMA" sheetId="2" r:id="rId2"/>
    <sheet name="CURVA ABC" sheetId="3" r:id="rId3"/>
    <sheet name="BDI sem desoneração" sheetId="4" r:id="rId4"/>
    <sheet name="PLANILHA SEM DESONERACAO" sheetId="5" r:id="rId5"/>
    <sheet name="CPU SEM DESONERACAO" sheetId="6" r:id="rId6"/>
    <sheet name="CPU AUX SEM DESONERACAO" sheetId="7" r:id="rId7"/>
    <sheet name="BDI DESONERADO" sheetId="8" r:id="rId8"/>
    <sheet name="PLANILHA DESONERADA" sheetId="9" r:id="rId9"/>
    <sheet name="CPU DESONERADO" sheetId="10" r:id="rId10"/>
    <sheet name="CPU AUX DESONERADO" sheetId="11" r:id="rId11"/>
  </sheets>
  <definedNames>
    <definedName name="__________________BOR1" localSheetId="0">#REF!</definedName>
    <definedName name="__________________BOR1">#REF!</definedName>
    <definedName name="______________BOR1" localSheetId="0">#REF!</definedName>
    <definedName name="______________BOR1">#REF!</definedName>
    <definedName name="_____________BOR1" localSheetId="0">#REF!</definedName>
    <definedName name="_____________BOR1">#REF!</definedName>
    <definedName name="____________BOR1" localSheetId="0">#REF!</definedName>
    <definedName name="____________BOR1">#REF!</definedName>
    <definedName name="___________BOR1" localSheetId="0">#REF!</definedName>
    <definedName name="___________BOR1">#REF!</definedName>
    <definedName name="__________BOR1" localSheetId="0">#REF!</definedName>
    <definedName name="__________BOR1">#REF!</definedName>
    <definedName name="_________BOR1" localSheetId="0">#REF!</definedName>
    <definedName name="_________BOR1">#REF!</definedName>
    <definedName name="________BOR1" localSheetId="0">#REF!</definedName>
    <definedName name="________BOR1">#REF!</definedName>
    <definedName name="________NIL1" localSheetId="0">#REF!</definedName>
    <definedName name="________NIL1">#REF!</definedName>
    <definedName name="_______BOR1" localSheetId="0">#REF!</definedName>
    <definedName name="_______BOR1">#REF!</definedName>
    <definedName name="_______NIL1" localSheetId="0">#REF!</definedName>
    <definedName name="_______NIL1">#REF!</definedName>
    <definedName name="______BOR1" localSheetId="0">#REF!</definedName>
    <definedName name="______BOR1">#REF!</definedName>
    <definedName name="______NIL1" localSheetId="0">#REF!</definedName>
    <definedName name="______NIL1">#REF!</definedName>
    <definedName name="_____BOR1" localSheetId="0">#REF!</definedName>
    <definedName name="_____BOR1">#REF!</definedName>
    <definedName name="____BOR1" localSheetId="0">#REF!</definedName>
    <definedName name="____BOR1">#REF!</definedName>
    <definedName name="____NIL1" localSheetId="0">#REF!</definedName>
    <definedName name="____NIL1">#REF!</definedName>
    <definedName name="___BOR1" localSheetId="0">#REF!</definedName>
    <definedName name="___BOR1">#REF!</definedName>
    <definedName name="___NIL1" localSheetId="0">#REF!</definedName>
    <definedName name="___NIL1">#REF!</definedName>
    <definedName name="__BOR1" localSheetId="0">#REF!</definedName>
    <definedName name="__BOR1">#REF!</definedName>
    <definedName name="__NIL1" localSheetId="0">#REF!</definedName>
    <definedName name="__NIL1">#REF!</definedName>
    <definedName name="_16.3___VEÍCULOS" localSheetId="0">#REF!</definedName>
    <definedName name="_16.3___VEÍCULOS">#REF!</definedName>
    <definedName name="_16.4___COMBÚSTIVEL" localSheetId="0">#REF!</definedName>
    <definedName name="_16.4___COMBÚSTIVEL">#REF!</definedName>
    <definedName name="_16.5___EQUIPAMENTOS_DE_ESCRITÓRIO" localSheetId="0">#REF!</definedName>
    <definedName name="_16.5___EQUIPAMENTOS_DE_ESCRITÓRIO">#REF!</definedName>
    <definedName name="_17.1_MENSALISTA" localSheetId="0">#REF!</definedName>
    <definedName name="_17.1_MENSALISTA">#REF!</definedName>
    <definedName name="_17.2___HORISTA" localSheetId="0">#REF!</definedName>
    <definedName name="_17.2___HORISTA">#REF!</definedName>
    <definedName name="_18___CANTEIRO___INSTALAÇÃO___MANUTENÇÃO" localSheetId="0">#REF!</definedName>
    <definedName name="_18___CANTEIRO___INSTALAÇÃO___MANUTENÇÃO">#REF!</definedName>
    <definedName name="_2Excel_BuiltIn_Print_Titles_1_1" localSheetId="0">#REF!</definedName>
    <definedName name="_2Excel_BuiltIn_Print_Titles_1_1">#REF!</definedName>
    <definedName name="_3Excel_BuiltIn_Print_Titles_1_1" localSheetId="0">#REF!</definedName>
    <definedName name="_3Excel_BuiltIn_Print_Titles_1_1">#REF!</definedName>
    <definedName name="_BOR1" localSheetId="0">#REF!</definedName>
    <definedName name="_BOR1">#REF!</definedName>
    <definedName name="_Fill" localSheetId="0">#REF!</definedName>
    <definedName name="_Fill">#REF!</definedName>
    <definedName name="_MM" localSheetId="0">#REF!</definedName>
    <definedName name="_MM">#REF!</definedName>
    <definedName name="_NIL1" localSheetId="0">#REF!</definedName>
    <definedName name="_NIL1">#REF!</definedName>
    <definedName name="a" localSheetId="0">#REF!</definedName>
    <definedName name="a">#REF!</definedName>
    <definedName name="AAA" localSheetId="0">#REF!</definedName>
    <definedName name="AAA">#REF!</definedName>
    <definedName name="aaaaaa2" localSheetId="0">#REF!</definedName>
    <definedName name="aaaaaa2">#REF!</definedName>
    <definedName name="AAAAAAAA" localSheetId="0">#REF!</definedName>
    <definedName name="AAAAAAAA">#REF!</definedName>
    <definedName name="aaaaaaaaaaa">#REF!</definedName>
    <definedName name="acha.coluna" localSheetId="0">#REF!</definedName>
    <definedName name="acha.coluna">#REF!</definedName>
    <definedName name="acha.dados" localSheetId="0">#REF!</definedName>
    <definedName name="acha.dados">#REF!</definedName>
    <definedName name="acha.linha" localSheetId="0">#REF!</definedName>
    <definedName name="acha.linha">#REF!</definedName>
    <definedName name="Adut">#REF!</definedName>
    <definedName name="AJUDA">#REF!</definedName>
    <definedName name="Ala">#REF!</definedName>
    <definedName name="ANEXO_10_MATRIZ_DE_RESPONSABILIDADE" localSheetId="0">#REF!</definedName>
    <definedName name="ANEXO_10_MATRIZ_DE_RESPONSABILIDADE">#REF!</definedName>
    <definedName name="Área_impressão_IM" localSheetId="0">#REF!</definedName>
    <definedName name="Área_impressão_IM">#REF!</definedName>
    <definedName name="ASDF" localSheetId="0">#REF!</definedName>
    <definedName name="ASDF">#REF!</definedName>
    <definedName name="ATA_DE_REUNIÃO">#REF!</definedName>
    <definedName name="AUXILIARES">#REF!</definedName>
    <definedName name="b" localSheetId="0">#REF!</definedName>
    <definedName name="b">#REF!</definedName>
    <definedName name="B_MEC" localSheetId="0">#REF!</definedName>
    <definedName name="B_MEC">#REF!</definedName>
    <definedName name="BBB" localSheetId="0">#REF!</definedName>
    <definedName name="BBB">#REF!</definedName>
    <definedName name="BBBB" localSheetId="0">#REF!</definedName>
    <definedName name="BBBB">#REF!</definedName>
    <definedName name="BDD_01" localSheetId="0">#REF!</definedName>
    <definedName name="BDD_01">#REF!</definedName>
    <definedName name="BLOCO" localSheetId="0">#REF!</definedName>
    <definedName name="BLOCO">#REF!</definedName>
    <definedName name="cadm" localSheetId="0">#REF!</definedName>
    <definedName name="cadm">#REF!</definedName>
    <definedName name="CASH_FLOW" localSheetId="0">#REF!</definedName>
    <definedName name="CASH_FLOW">#REF!</definedName>
    <definedName name="CBUQ" localSheetId="0">#REF!</definedName>
    <definedName name="CBUQ">#REF!</definedName>
    <definedName name="cbuq2" localSheetId="0">#REF!</definedName>
    <definedName name="cbuq2">#REF!</definedName>
    <definedName name="ccc" localSheetId="0">#REF!</definedName>
    <definedName name="ccc">#REF!</definedName>
    <definedName name="Cliente" localSheetId="0">#REF!</definedName>
    <definedName name="Cliente">#REF!</definedName>
    <definedName name="Código" localSheetId="0">#REF!</definedName>
    <definedName name="Código">#REF!</definedName>
    <definedName name="Comprimento_Equivalente" localSheetId="0">#REF!</definedName>
    <definedName name="Comprimento_Equivalente">#REF!</definedName>
    <definedName name="contratada">#REF!</definedName>
    <definedName name="CPU" localSheetId="0">#REF!</definedName>
    <definedName name="CPU">#REF!</definedName>
    <definedName name="critério" localSheetId="0">#REF!</definedName>
    <definedName name="critério">#REF!</definedName>
    <definedName name="critério1" localSheetId="0">#REF!</definedName>
    <definedName name="critério1">#REF!</definedName>
    <definedName name="CUSTO_DE_COMBUSTÍVEL_E_LUFRIFICANTES" localSheetId="0">#REF!</definedName>
    <definedName name="CUSTO_DE_COMBUSTÍVEL_E_LUFRIFICANTES">#REF!</definedName>
    <definedName name="DADOS" localSheetId="0">#REF!</definedName>
    <definedName name="DADOS">#REF!</definedName>
    <definedName name="Decréscimos" localSheetId="0">#REF!</definedName>
    <definedName name="Decréscimos">#REF!</definedName>
    <definedName name="DIAMETRO" localSheetId="0">#REF!</definedName>
    <definedName name="DIAMETRO">#REF!</definedName>
    <definedName name="EE" localSheetId="0">#REF!</definedName>
    <definedName name="EE">#REF!</definedName>
    <definedName name="EFETIVO" localSheetId="0">#REF!</definedName>
    <definedName name="EFETIVO">#REF!</definedName>
    <definedName name="EMPRE" localSheetId="0">#REF!</definedName>
    <definedName name="EMPRE">#REF!</definedName>
    <definedName name="EQUIPAMENTO">#REF!</definedName>
    <definedName name="eu">#REF!</definedName>
    <definedName name="Excel_BuiltIn_Database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_1" localSheetId="0">#REF!</definedName>
    <definedName name="Excel_BuiltIn_Print_Titles_1">#REF!</definedName>
    <definedName name="Exist" localSheetId="0">#REF!</definedName>
    <definedName name="Exist">#REF!</definedName>
    <definedName name="F" localSheetId="0">#REF!</definedName>
    <definedName name="F">#REF!</definedName>
    <definedName name="GERAL" localSheetId="0">#REF!</definedName>
    <definedName name="GERAL">#REF!</definedName>
    <definedName name="I" localSheetId="0">#REF!</definedName>
    <definedName name="I">#REF!</definedName>
    <definedName name="impress">#REF!</definedName>
    <definedName name="IMPRESSÃO" localSheetId="0">#REF!</definedName>
    <definedName name="IMPRESSÃO">#REF!</definedName>
    <definedName name="imprimação" localSheetId="0">#REF!</definedName>
    <definedName name="imprimação">#REF!</definedName>
    <definedName name="InhaltsvezSUMMEN" localSheetId="0">#REF!</definedName>
    <definedName name="InhaltsvezSUMMEN">#REF!</definedName>
    <definedName name="INSS" localSheetId="0">#REF!</definedName>
    <definedName name="INSS">#REF!</definedName>
    <definedName name="JR_PAGE_ANCHOR_0_1" localSheetId="0">#REF!</definedName>
    <definedName name="JR_PAGE_ANCHOR_0_1">#REF!</definedName>
    <definedName name="k" localSheetId="0">#REF!</definedName>
    <definedName name="k">#REF!</definedName>
    <definedName name="KKKK" localSheetId="0">#REF!</definedName>
    <definedName name="KKKK">#REF!</definedName>
    <definedName name="kkkk2" localSheetId="0">#REF!</definedName>
    <definedName name="kkkk2">#REF!</definedName>
    <definedName name="kkkkkkk" localSheetId="0">#REF!</definedName>
    <definedName name="kkkkkkk">#REF!</definedName>
    <definedName name="kkkkkkkk3" localSheetId="0">#REF!</definedName>
    <definedName name="kkkkkkkk3">#REF!</definedName>
    <definedName name="kl" localSheetId="0">#REF!</definedName>
    <definedName name="kl">#REF!</definedName>
    <definedName name="klkl" localSheetId="0">#REF!</definedName>
    <definedName name="klkl">#REF!</definedName>
    <definedName name="Laranjeiras" localSheetId="0">#REF!</definedName>
    <definedName name="Laranjeiras">#REF!</definedName>
    <definedName name="lista" localSheetId="0">#REF!</definedName>
    <definedName name="lista">#REF!</definedName>
    <definedName name="lista.coluna" localSheetId="0">#REF!</definedName>
    <definedName name="lista.coluna">#REF!</definedName>
    <definedName name="lista.linha" localSheetId="0">#REF!</definedName>
    <definedName name="lista.linha">#REF!</definedName>
    <definedName name="LLLLL" localSheetId="0">#REF!</definedName>
    <definedName name="LLLLL">#REF!</definedName>
    <definedName name="MATRIZ_DE_RESPONSABILIDADE" localSheetId="0">#REF!</definedName>
    <definedName name="MATRIZ_DE_RESPONSABILIDADE">#REF!</definedName>
    <definedName name="memoria" localSheetId="0">#REF!</definedName>
    <definedName name="memoria">#REF!</definedName>
    <definedName name="MmExcelLinker_CBF3F7D5_5F0E_4EA5_B59F_34028F0F12D2" localSheetId="0">#REF!</definedName>
    <definedName name="MmExcelLinker_CBF3F7D5_5F0E_4EA5_B59F_34028F0F12D2">#REF!</definedName>
    <definedName name="N__EPC" localSheetId="0">#REF!</definedName>
    <definedName name="N__EPC">#REF!</definedName>
    <definedName name="nil" localSheetId="0">#REF!</definedName>
    <definedName name="nil">#REF!</definedName>
    <definedName name="NOME">#REF!</definedName>
    <definedName name="p" localSheetId="0">#REF!</definedName>
    <definedName name="p">#REF!</definedName>
    <definedName name="PASSARELAS" localSheetId="0">#REF!</definedName>
    <definedName name="PASSARELAS">#REF!</definedName>
    <definedName name="pelicano" localSheetId="0">#REF!</definedName>
    <definedName name="pelicano">#REF!</definedName>
    <definedName name="pinheiros" localSheetId="0">#REF!</definedName>
    <definedName name="pinheiros">#REF!</definedName>
    <definedName name="pl" localSheetId="0">#REF!</definedName>
    <definedName name="pl">#REF!</definedName>
    <definedName name="Print_Area_MI" localSheetId="0">#REF!</definedName>
    <definedName name="Print_Area_MI">#REF!</definedName>
    <definedName name="PRINT_TITLES_MI" localSheetId="0">#REF!</definedName>
    <definedName name="PRINT_TITLES_MI">#REF!</definedName>
    <definedName name="PROJETO" localSheetId="0">#REF!</definedName>
    <definedName name="PROJETO">#REF!</definedName>
    <definedName name="qq" localSheetId="0">#REF!</definedName>
    <definedName name="qq">#REF!</definedName>
    <definedName name="REATERRO_DE_VALAS_COMPACTADO_MECANICAMENTE" localSheetId="0">#REF!</definedName>
    <definedName name="REATERRO_DE_VALAS_COMPACTADO_MECANICAMENTE">#REF!</definedName>
    <definedName name="rec" localSheetId="0">#REF!</definedName>
    <definedName name="rec">#REF!</definedName>
    <definedName name="recuper" localSheetId="0">#REF!</definedName>
    <definedName name="recuper">#REF!</definedName>
    <definedName name="rere" localSheetId="0">#REF!</definedName>
    <definedName name="rere">#REF!</definedName>
    <definedName name="S" localSheetId="0">#REF!</definedName>
    <definedName name="S">#REF!</definedName>
    <definedName name="SCO" localSheetId="0">#REF!</definedName>
    <definedName name="SCO">#REF!</definedName>
    <definedName name="SEMANAS" localSheetId="0">#REF!</definedName>
    <definedName name="SEMANAS">#REF!</definedName>
    <definedName name="SS" localSheetId="0">#REF!</definedName>
    <definedName name="SS">#REF!</definedName>
    <definedName name="sssss" localSheetId="0">#REF!</definedName>
    <definedName name="sssss">#REF!</definedName>
    <definedName name="tabela" localSheetId="0">#REF!</definedName>
    <definedName name="tabela">#REF!</definedName>
    <definedName name="tabela1" localSheetId="0">#REF!</definedName>
    <definedName name="tabela1">#REF!</definedName>
    <definedName name="teca1" localSheetId="0">#REF!</definedName>
    <definedName name="teca1">#REF!</definedName>
    <definedName name="tera" localSheetId="0">#REF!</definedName>
    <definedName name="tera">#REF!</definedName>
    <definedName name="TEST" localSheetId="0">#REF!</definedName>
    <definedName name="TEST">#REF!</definedName>
    <definedName name="TOT" localSheetId="0">#REF!</definedName>
    <definedName name="TOT">#REF!</definedName>
    <definedName name="total" localSheetId="0">#REF!</definedName>
    <definedName name="total">#REF!</definedName>
    <definedName name="tudo">#REF!</definedName>
    <definedName name="Valores" localSheetId="0">#REF!</definedName>
    <definedName name="Valores">#REF!</definedName>
    <definedName name="VALORES_VALORES_Listar" localSheetId="0">#REF!</definedName>
    <definedName name="VALORES_VALORES_Listar">#REF!</definedName>
    <definedName name="VB1.0" localSheetId="0">#REF!</definedName>
    <definedName name="VB1.0">#REF!</definedName>
    <definedName name="VB1.1">#REF!</definedName>
    <definedName name="VB1.3">#REF!</definedName>
    <definedName name="VB2.0">#REF!</definedName>
    <definedName name="VB2.1">#REF!</definedName>
    <definedName name="VB2.10">#REF!</definedName>
    <definedName name="VB2.2">#REF!</definedName>
    <definedName name="VB2.3">#REF!</definedName>
    <definedName name="VB2.4">#REF!</definedName>
    <definedName name="VB2.5">#REF!</definedName>
    <definedName name="VB2.6">#REF!</definedName>
    <definedName name="VB2.7">#REF!</definedName>
    <definedName name="VB2.8">#REF!</definedName>
    <definedName name="VB2.9">#REF!</definedName>
    <definedName name="VB3.0">#REF!</definedName>
    <definedName name="VB3.1">#REF!</definedName>
    <definedName name="VB3.2">#REF!</definedName>
    <definedName name="VB3.3">#REF!</definedName>
    <definedName name="VB3.4">#REF!</definedName>
    <definedName name="VB3.5">#REF!</definedName>
    <definedName name="VB3.6">#REF!</definedName>
    <definedName name="VB3.7">#REF!</definedName>
    <definedName name="VB4.0">#REF!</definedName>
    <definedName name="VB4.1">#REF!</definedName>
    <definedName name="VB4.2">#REF!</definedName>
    <definedName name="VB4.3">#REF!</definedName>
    <definedName name="VB4.3.1">#REF!</definedName>
    <definedName name="VB4.3.2">#REF!</definedName>
    <definedName name="VB4.4">#REF!</definedName>
    <definedName name="VB4.5">#REF!</definedName>
    <definedName name="VB5.0">#REF!</definedName>
    <definedName name="VB5.1">#REF!</definedName>
    <definedName name="VB5.2">#REF!</definedName>
    <definedName name="VB6.0">#REF!</definedName>
    <definedName name="VB6.1">#REF!</definedName>
    <definedName name="VB6.2">#REF!</definedName>
    <definedName name="VB6.2.1">#REF!</definedName>
    <definedName name="VB6.2.2">#REF!</definedName>
    <definedName name="VB6.2.3">#REF!</definedName>
    <definedName name="VB6.3">#REF!</definedName>
    <definedName name="VB6.3.1">#REF!</definedName>
    <definedName name="VB6.3.2">#REF!</definedName>
    <definedName name="VB6.4">#REF!</definedName>
    <definedName name="VB6.4.1">#REF!</definedName>
    <definedName name="VB6.4.2">#REF!</definedName>
    <definedName name="VB6.4.3">#REF!</definedName>
    <definedName name="VB6.4.4">#REF!</definedName>
    <definedName name="VB6.4.5">#REF!</definedName>
    <definedName name="VB6.5">#REF!</definedName>
    <definedName name="VB6.6">#REF!</definedName>
    <definedName name="VB6.7">#REF!</definedName>
    <definedName name="VB6.8">#REF!</definedName>
    <definedName name="VB6.8.1">#REF!</definedName>
    <definedName name="VB6.8.2">#REF!</definedName>
    <definedName name="VB6.8.3">#REF!</definedName>
    <definedName name="VB6.8.4">#REF!</definedName>
    <definedName name="VB6.8.5">#REF!</definedName>
    <definedName name="VB6.8.6">#REF!</definedName>
    <definedName name="VB6.8.7">#REF!</definedName>
    <definedName name="VB6.8.8">#REF!</definedName>
    <definedName name="VB6.8.9">#REF!</definedName>
    <definedName name="Volume">#REF!</definedName>
    <definedName name="wrn.PENDENCIAS." localSheetId="0">#REF!</definedName>
    <definedName name="wrn.PENDENCIAS.">#REF!</definedName>
    <definedName name="wrn.RELAT_EAP." localSheetId="0">#REF!</definedName>
    <definedName name="wrn.RELAT_EAP.">#REF!</definedName>
    <definedName name="x" localSheetId="0">#REF!</definedName>
    <definedName name="x">#REF!</definedName>
    <definedName name="xx" localSheetId="0">#REF!</definedName>
    <definedName name="xx">#REF!</definedName>
    <definedName name="xxxxx">#REF!</definedName>
    <definedName name="xxxxxxx">#REF!</definedName>
    <definedName name="xxxxxxxxx">#REF!</definedName>
    <definedName name="ZZZZZB2">#REF!</definedName>
    <definedName name="zzzzzzz">#REF!</definedName>
    <definedName name="ZZZZZZZZZZ2">#REF!</definedName>
    <definedName name="ZZZZZZZZZZZ">#REF!</definedName>
    <definedName name="ZZZZZZZZZZZZZZZZZZZZZZZZ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9" i="8" l="1"/>
  <c r="G67" i="8"/>
  <c r="G63" i="8"/>
  <c r="F34" i="8"/>
  <c r="F32" i="8"/>
  <c r="F31" i="8"/>
  <c r="G28" i="8"/>
  <c r="F26" i="8"/>
  <c r="F25" i="8"/>
  <c r="G24" i="8" s="1"/>
  <c r="G22" i="8"/>
  <c r="G20" i="8"/>
  <c r="G18" i="8"/>
  <c r="B2" i="8"/>
  <c r="G64" i="4"/>
  <c r="F60" i="4"/>
  <c r="F59" i="4"/>
  <c r="G58" i="4" s="1"/>
  <c r="G56" i="4"/>
  <c r="G61" i="8" s="1"/>
  <c r="G54" i="4"/>
  <c r="G59" i="8" s="1"/>
  <c r="G30" i="4"/>
  <c r="G24" i="4"/>
  <c r="G35" i="4" s="1"/>
  <c r="B2" i="4"/>
  <c r="G39" i="1"/>
  <c r="G33" i="1"/>
  <c r="G45" i="1" s="1"/>
  <c r="G75" i="8" l="1"/>
  <c r="G30" i="8"/>
  <c r="G36" i="8" s="1"/>
  <c r="G70" i="4"/>
</calcChain>
</file>

<file path=xl/sharedStrings.xml><?xml version="1.0" encoding="utf-8"?>
<sst xmlns="http://schemas.openxmlformats.org/spreadsheetml/2006/main" count="6280" uniqueCount="6151">
  <si>
    <t>MAPA DESTINAÇÃO DE RESIDUOS - GALERIA ARIBIRI E ERNESTO GUIMARAES</t>
  </si>
  <si>
    <t>Galeria Aribiri e Galeria Ernesto Guimarães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</si>
  <si>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</si>
  <si>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COMPOSIÇÃO DO BDI REDUZIDO - MATERIAIS E EQUIPAMENTOS</t>
  </si>
  <si>
    <t>BDI=</t>
  </si>
  <si>
    <t>(1 + A + D + E + F)</t>
  </si>
  <si>
    <t>(1-C)</t>
  </si>
  <si>
    <t>Itens Componentes do BDI:</t>
  </si>
  <si>
    <t>A-</t>
  </si>
  <si>
    <t>Administração Central da Contratada (AC%) ......................................................</t>
  </si>
  <si>
    <t>#REF!</t>
  </si>
  <si>
    <t>D-</t>
  </si>
  <si>
    <t>Encargos Financeiros (EF%) .....................................................................................</t>
  </si>
  <si>
    <t>E</t>
  </si>
  <si>
    <t>Taxa de Risco, Seguros e Garantia (RG%) ...........................................................................</t>
  </si>
  <si>
    <t>E.1</t>
  </si>
  <si>
    <t>Taxa de Risco ...............................................................................................................................</t>
  </si>
  <si>
    <t>E.2</t>
  </si>
  <si>
    <t>Seguros e Garantias ....................................................................................................</t>
  </si>
  <si>
    <t>F</t>
  </si>
  <si>
    <t>Lucro (L%) ..........................................................................................................</t>
  </si>
  <si>
    <t>C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</si>
  <si>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</si>
  <si>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</si>
  <si>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</si>
  <si>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CPRB (Lei 13.161/2015)  ......................................................................................................</t>
  </si>
  <si>
    <t/>
  </si>
  <si>
    <t>ISS...........................................................................................................</t>
  </si>
  <si>
    <t>6.</t>
  </si>
  <si>
    <r>
      <rPr>
        <b/>
        <sz val="10"/>
        <color theme="1"/>
        <rFont val="Times New Roman"/>
      </rPr>
      <t xml:space="preserve">BDI sobre o </t>
    </r>
    <r>
      <rPr>
        <b/>
        <u/>
        <sz val="10"/>
        <color theme="1"/>
        <rFont val="Times New Roman"/>
      </rPr>
      <t>Custo Total Direto da Obra</t>
    </r>
    <r>
      <rPr>
        <b/>
        <sz val="10"/>
        <color theme="1"/>
        <rFont val="Times New Roman"/>
      </rPr>
      <t xml:space="preserve"> ............................................................................................</t>
    </r>
  </si>
  <si>
    <t xml:space="preserve">Nota: </t>
  </si>
  <si>
    <t>1 - BDI conforme orientação SEDURB durante a rev 02 do orçamento</t>
  </si>
  <si>
    <t xml:space="preserve">2 -  A referida lei modifica o cálculo da Contribuição Previdenciária devida pelas empresas especificadas nos artigos 7º a 9ª, que deixa de ser de 20% sobre o total das remunerações pagas aos seus funcionários, conforme estabelecido no art.22, I, da Lei nº 8.212/1991, para ter alíquotas específicas aplicadas sobre a receita bruta. Logo, para efeito da elaboração do orçamento desta licitação, essas empresas beneficiadas deverão considerar seu enquadramento nas condições previstas na referida lei, considerando a alíquota referente à PREVIDÊNCIA SOCIAL da Planilha de Detalhamento Percentuais de Encargos de 0%, enquanto que na Planilha de Composição do BDI deve ser considerada uma rubrica adicional na categoria de Impostos para efeito da Contribuição Previdenciária com alíquota de 4,5%. </t>
  </si>
  <si>
    <r>
      <rPr>
        <sz val="10"/>
        <color rgb="FF000000"/>
        <rFont val="sansserif"/>
      </rPr>
      <t>ITEM</t>
    </r>
  </si>
  <si>
    <r>
      <rPr>
        <sz val="10"/>
        <color rgb="FF000000"/>
        <rFont val="sansserif"/>
      </rPr>
      <t>DESCRIÇÃO</t>
    </r>
  </si>
  <si>
    <r>
      <rPr>
        <sz val="10"/>
        <color rgb="FF000000"/>
        <rFont val="sansserif"/>
      </rPr>
      <t>VALOR (R$)</t>
    </r>
  </si>
  <si>
    <r>
      <rPr>
        <sz val="10"/>
        <color rgb="FF000000"/>
        <rFont val="sansserif"/>
      </rPr>
      <t>MÊS 1</t>
    </r>
  </si>
  <si>
    <r>
      <rPr>
        <sz val="10"/>
        <color rgb="FF000000"/>
        <rFont val="sansserif"/>
      </rPr>
      <t>MÊS 2</t>
    </r>
  </si>
  <si>
    <r>
      <rPr>
        <sz val="10"/>
        <color rgb="FF000000"/>
        <rFont val="sansserif"/>
      </rPr>
      <t>MÊS 3</t>
    </r>
  </si>
  <si>
    <r>
      <rPr>
        <sz val="10"/>
        <color rgb="FF000000"/>
        <rFont val="sansserif"/>
      </rPr>
      <t>MÊS 4</t>
    </r>
  </si>
  <si>
    <r>
      <rPr>
        <sz val="10"/>
        <color rgb="FF000000"/>
        <rFont val="sansserif"/>
      </rPr>
      <t>MÊS 5</t>
    </r>
  </si>
  <si>
    <r>
      <rPr>
        <sz val="10"/>
        <color rgb="FF000000"/>
        <rFont val="sansserif"/>
      </rPr>
      <t>MÊS 6</t>
    </r>
  </si>
  <si>
    <r>
      <rPr>
        <sz val="8"/>
        <color rgb="FF000000"/>
        <rFont val="sansserif"/>
      </rPr>
      <t>Total parcela</t>
    </r>
  </si>
  <si>
    <r>
      <rPr>
        <sz val="8"/>
        <color rgb="FF000000"/>
        <rFont val="sansserif"/>
      </rPr>
      <t>1</t>
    </r>
  </si>
  <si>
    <r>
      <rPr>
        <sz val="8"/>
        <color rgb="FF000000"/>
        <rFont val="Arial"/>
      </rPr>
      <t>ADMINISTRAÇÃO DA OBRA</t>
    </r>
  </si>
  <si>
    <r>
      <rPr>
        <sz val="8"/>
        <color rgb="FF000000"/>
        <rFont val="sansserif"/>
      </rPr>
      <t>1.1</t>
    </r>
  </si>
  <si>
    <r>
      <rPr>
        <sz val="8"/>
        <color rgb="FF000000"/>
        <rFont val="Arial"/>
      </rPr>
      <t>Implantação do Canteiro de Obras</t>
    </r>
  </si>
  <si>
    <r>
      <rPr>
        <sz val="8"/>
        <color rgb="FF000000"/>
        <rFont val="sansserif"/>
      </rPr>
      <t>1.2</t>
    </r>
  </si>
  <si>
    <r>
      <rPr>
        <sz val="8"/>
        <color rgb="FF000000"/>
        <rFont val="Arial"/>
      </rPr>
      <t>Canteiro de Obras</t>
    </r>
  </si>
  <si>
    <r>
      <rPr>
        <sz val="8"/>
        <color rgb="FF000000"/>
        <rFont val="sansserif"/>
      </rPr>
      <t>2</t>
    </r>
  </si>
  <si>
    <r>
      <rPr>
        <sz val="8"/>
        <color rgb="FF000000"/>
        <rFont val="Arial"/>
      </rPr>
      <t>Galeria Aribiri</t>
    </r>
  </si>
  <si>
    <r>
      <rPr>
        <sz val="8"/>
        <color rgb="FF000000"/>
        <rFont val="sansserif"/>
      </rPr>
      <t>2.1</t>
    </r>
  </si>
  <si>
    <r>
      <rPr>
        <sz val="8"/>
        <color rgb="FF000000"/>
        <rFont val="Arial"/>
      </rPr>
      <t>TERRAPLANAGEM E PAVIMENTAÇÃO</t>
    </r>
  </si>
  <si>
    <r>
      <rPr>
        <sz val="8"/>
        <color rgb="FF000000"/>
        <rFont val="sansserif"/>
      </rPr>
      <t>2.2</t>
    </r>
  </si>
  <si>
    <r>
      <rPr>
        <sz val="8"/>
        <color rgb="FF000000"/>
        <rFont val="Arial"/>
      </rPr>
      <t>DRENAGEM PLUVIAL</t>
    </r>
  </si>
  <si>
    <r>
      <rPr>
        <sz val="8"/>
        <color rgb="FF000000"/>
        <rFont val="sansserif"/>
      </rPr>
      <t>2.3</t>
    </r>
  </si>
  <si>
    <r>
      <rPr>
        <sz val="8"/>
        <color rgb="FF000000"/>
        <rFont val="Arial"/>
      </rPr>
      <t>OBRAS COMPLEMENTARES</t>
    </r>
  </si>
  <si>
    <r>
      <rPr>
        <sz val="8"/>
        <color rgb="FF000000"/>
        <rFont val="sansserif"/>
      </rPr>
      <t>2.4</t>
    </r>
  </si>
  <si>
    <r>
      <rPr>
        <sz val="8"/>
        <color rgb="FF000000"/>
        <rFont val="Arial"/>
      </rPr>
      <t>ESGOTO</t>
    </r>
  </si>
  <si>
    <r>
      <rPr>
        <sz val="8"/>
        <color rgb="FF000000"/>
        <rFont val="sansserif"/>
      </rPr>
      <t>2.5</t>
    </r>
  </si>
  <si>
    <r>
      <rPr>
        <sz val="8"/>
        <color rgb="FF000000"/>
        <rFont val="Arial"/>
      </rPr>
      <t>ESTRUTURA</t>
    </r>
  </si>
  <si>
    <r>
      <rPr>
        <sz val="8"/>
        <color rgb="FF000000"/>
        <rFont val="sansserif"/>
      </rPr>
      <t>3</t>
    </r>
  </si>
  <si>
    <r>
      <rPr>
        <sz val="8"/>
        <color rgb="FF000000"/>
        <rFont val="Arial"/>
      </rPr>
      <t>Galeria Ernesto Guimarães</t>
    </r>
  </si>
  <si>
    <r>
      <rPr>
        <sz val="8"/>
        <color rgb="FF000000"/>
        <rFont val="sansserif"/>
      </rPr>
      <t>3.1</t>
    </r>
  </si>
  <si>
    <r>
      <rPr>
        <sz val="8"/>
        <color rgb="FF000000"/>
        <rFont val="Arial"/>
      </rPr>
      <t>TERRAPLANAGEM E PAVIMENTAÇÃO</t>
    </r>
  </si>
  <si>
    <r>
      <rPr>
        <sz val="8"/>
        <color rgb="FF000000"/>
        <rFont val="sansserif"/>
      </rPr>
      <t>3.2</t>
    </r>
  </si>
  <si>
    <r>
      <rPr>
        <sz val="8"/>
        <color rgb="FF000000"/>
        <rFont val="Arial"/>
      </rPr>
      <t>DRENAGEM PLUVIAL</t>
    </r>
  </si>
  <si>
    <r>
      <rPr>
        <sz val="8"/>
        <color rgb="FF000000"/>
        <rFont val="sansserif"/>
      </rPr>
      <t>3.3</t>
    </r>
  </si>
  <si>
    <r>
      <rPr>
        <sz val="8"/>
        <color rgb="FF000000"/>
        <rFont val="Arial"/>
      </rPr>
      <t>MANUTENÇÃO REDE DE AGUA</t>
    </r>
  </si>
  <si>
    <r>
      <rPr>
        <sz val="8"/>
        <color rgb="FF000000"/>
        <rFont val="sansserif"/>
      </rPr>
      <t>3.4</t>
    </r>
  </si>
  <si>
    <r>
      <rPr>
        <sz val="8"/>
        <color rgb="FF000000"/>
        <rFont val="Arial"/>
      </rPr>
      <t>OBRAS COMPLEMENTARES</t>
    </r>
  </si>
  <si>
    <r>
      <rPr>
        <sz val="8"/>
        <color rgb="FF000000"/>
        <rFont val="sansserif"/>
      </rPr>
      <t>3.5</t>
    </r>
  </si>
  <si>
    <r>
      <rPr>
        <sz val="8"/>
        <color rgb="FF000000"/>
        <rFont val="Arial"/>
      </rPr>
      <t>ESTRUTURA</t>
    </r>
  </si>
  <si>
    <r>
      <rPr>
        <b/>
        <sz val="8"/>
        <color rgb="FF000000"/>
        <rFont val="Arial"/>
      </rPr>
      <t xml:space="preserve">
</t>
    </r>
  </si>
  <si>
    <r>
      <rPr>
        <b/>
        <sz val="7"/>
        <color rgb="FF000000"/>
        <rFont val="Arial"/>
      </rPr>
      <t>CÓDIGO</t>
    </r>
  </si>
  <si>
    <r>
      <rPr>
        <b/>
        <sz val="7"/>
        <color rgb="FF000000"/>
        <rFont val="Arial"/>
      </rPr>
      <t>DESCRIÇÃO</t>
    </r>
  </si>
  <si>
    <r>
      <rPr>
        <b/>
        <sz val="7"/>
        <color rgb="FF000000"/>
        <rFont val="Arial"/>
      </rPr>
      <t>FONTE</t>
    </r>
  </si>
  <si>
    <r>
      <rPr>
        <b/>
        <sz val="7"/>
        <color rgb="FF000000"/>
        <rFont val="Arial"/>
      </rPr>
      <t>TIPO</t>
    </r>
  </si>
  <si>
    <r>
      <rPr>
        <b/>
        <sz val="7"/>
        <color rgb="FF000000"/>
        <rFont val="Arial"/>
      </rPr>
      <t>UNIDADE</t>
    </r>
  </si>
  <si>
    <r>
      <rPr>
        <b/>
        <sz val="7"/>
        <color rgb="FF000000"/>
        <rFont val="Arial"/>
      </rPr>
      <t>QUANTIDADE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</si>
  <si>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</si>
  <si>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PREÇO TOTAL</t>
    </r>
  </si>
  <si>
    <r>
      <rPr>
        <b/>
        <sz val="7"/>
        <color rgb="FF000000"/>
        <rFont val="Arial"/>
      </rPr>
      <t>%</t>
    </r>
  </si>
  <si>
    <r>
      <rPr>
        <b/>
        <sz val="7"/>
        <color rgb="FF000000"/>
        <rFont val="Arial"/>
      </rPr>
      <t>ACUMUL. %</t>
    </r>
  </si>
  <si>
    <r>
      <rPr>
        <b/>
        <sz val="7"/>
        <color rgb="FF000000"/>
        <rFont val="Arial"/>
      </rPr>
      <t>CL</t>
    </r>
  </si>
  <si>
    <r>
      <rPr>
        <sz val="7"/>
        <color rgb="FF000000"/>
        <rFont val="Arial"/>
      </rPr>
      <t>ARIBIRIF-6817851</t>
    </r>
  </si>
  <si>
    <r>
      <rPr>
        <sz val="7"/>
        <color rgb="FF000000"/>
        <rFont val="Arial"/>
      </rPr>
      <t>Fornecimento e assentamento de galeria  de concreto pré-moldado 3 X 2 metros fechada (tampa fixa)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</si>
  <si>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</si>
  <si>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</si>
  <si>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</si>
  <si>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A</t>
    </r>
  </si>
  <si>
    <r>
      <rPr>
        <sz val="7"/>
        <color rgb="FF000000"/>
        <rFont val="Arial"/>
      </rPr>
      <t>COMP-645387</t>
    </r>
  </si>
  <si>
    <r>
      <rPr>
        <sz val="7"/>
        <color rgb="FF000000"/>
        <rFont val="Arial"/>
      </rPr>
      <t>Destinação Final de Resíduos Classe II A em aterro sanitário controlado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</si>
  <si>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</si>
  <si>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</si>
  <si>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</si>
  <si>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B</t>
    </r>
  </si>
  <si>
    <r>
      <rPr>
        <sz val="7"/>
        <color rgb="FF000000"/>
        <rFont val="Arial"/>
      </rPr>
      <t>CP-3762-S160326</t>
    </r>
  </si>
  <si>
    <r>
      <rPr>
        <sz val="7"/>
        <color rgb="FF000000"/>
        <rFont val="Arial"/>
      </rPr>
      <t>Barra chata em qualquer dimensão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</si>
  <si>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</si>
  <si>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</si>
  <si>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</si>
  <si>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B</t>
    </r>
  </si>
  <si>
    <r>
      <rPr>
        <sz val="7"/>
        <color rgb="FF000000"/>
        <rFont val="Arial"/>
      </rPr>
      <t>CESAN 7050100030</t>
    </r>
  </si>
  <si>
    <r>
      <rPr>
        <sz val="7"/>
        <color rgb="FF000000"/>
        <rFont val="Arial"/>
      </rPr>
      <t>Escoramento cavas com prancha metalica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</si>
  <si>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</si>
  <si>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</si>
  <si>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</si>
  <si>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B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</si>
  <si>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</si>
  <si>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Índice de preço para remoção de entulho decorrente da execução de obras (Classe A CONAMA - NBR 10.004 - Classe II-B), incluindo aluguel da caçamba, carga, transporte e descarga em área licenciada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</si>
  <si>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</si>
  <si>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</si>
  <si>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</si>
  <si>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B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</si>
  <si>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</si>
  <si>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</si>
  <si>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</si>
  <si>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</si>
  <si>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</si>
  <si>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B</t>
    </r>
  </si>
  <si>
    <r>
      <rPr>
        <sz val="7"/>
        <color rgb="FF000000"/>
        <rFont val="Arial"/>
      </rPr>
      <t>94340</t>
    </r>
  </si>
  <si>
    <r>
      <rPr>
        <sz val="7"/>
        <color rgb="FF000000"/>
        <rFont val="Arial"/>
      </rPr>
      <t>ATERRO MECANIZADO DE VALA COM RETROESCAVADEIRA (CAPACIDADE DA CAÇAMBA DA RETRO: 0,26 M³ / POTÊNCIA: 88 HP), LARGURA ATÉ 0,8 M, PROFUNDIDADE DE 1,5 A 3,0 M, COM AREIA PARA ATERRO. AF_05/2016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</si>
  <si>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</si>
  <si>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</si>
  <si>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</si>
  <si>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</si>
  <si>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1107890</t>
    </r>
  </si>
  <si>
    <r>
      <rPr>
        <sz val="7"/>
        <color rgb="FF000000"/>
        <rFont val="Arial"/>
      </rPr>
      <t>Concreto fck = 30 MPa - confecção em central dosadora de 30 m³/h - areia e brita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</si>
  <si>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</si>
  <si>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</si>
  <si>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</si>
  <si>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</si>
  <si>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100322</t>
    </r>
  </si>
  <si>
    <r>
      <rPr>
        <sz val="7"/>
        <color rgb="FF000000"/>
        <rFont val="Arial"/>
      </rPr>
      <t>LASTRO COM MATERIAL GRANULAR (PEDRA BRITADA N.3), APLICADO EM PISOS OU LAJES SOBRE SOLO, ESPESSURA DE *10 CM*. AF_07/2019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</si>
  <si>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</si>
  <si>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</si>
  <si>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</si>
  <si>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</si>
  <si>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ARIBIRIA-6817851</t>
    </r>
  </si>
  <si>
    <r>
      <rPr>
        <sz val="7"/>
        <color rgb="FF000000"/>
        <rFont val="Arial"/>
      </rPr>
      <t>Fornecimento e assentamento de galeria  de concreto pré-moldado 3 X 2 metros aberta (tampa removível)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</si>
  <si>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</si>
  <si>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</si>
  <si>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</si>
  <si>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</si>
  <si>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</si>
  <si>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</si>
  <si>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</si>
  <si>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</si>
  <si>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</si>
  <si>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</si>
  <si>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42504</t>
    </r>
  </si>
  <si>
    <r>
      <rPr>
        <sz val="7"/>
        <color rgb="FF000000"/>
        <rFont val="Arial"/>
      </rPr>
      <t>Remoção e reassentamento de blocos de concreto, inclusive perdas em Vias Urbanas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</si>
  <si>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</si>
  <si>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</si>
  <si>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</si>
  <si>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</si>
  <si>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5914336</t>
    </r>
  </si>
  <si>
    <r>
      <rPr>
        <sz val="7"/>
        <color rgb="FF000000"/>
        <rFont val="Arial"/>
      </rPr>
      <t>Transporte de material de 3ª categoria com caminhão basculante de 12 m³ para rocha - rodovia pavimentada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</si>
  <si>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</si>
  <si>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TRANSPORTE</t>
    </r>
  </si>
  <si>
    <r>
      <rPr>
        <sz val="7"/>
        <color rgb="FF000000"/>
        <rFont val="Arial"/>
      </rPr>
      <t>tkm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</si>
  <si>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</si>
  <si>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98430</t>
    </r>
  </si>
  <si>
    <r>
      <rPr>
        <sz val="7"/>
        <color rgb="FF000000"/>
        <rFont val="Arial"/>
      </rPr>
      <t>(COMPOSIÇÃO REPRESENTATIVA) POÇO DE VISITA CIRCULAR PARA ESGOTO, EM ALVENARIA COM TIJOLOS CERÂMICOS MACIÇOS, DIÂMETRO INTERNO = 1,2 M, PROFUNDIDADE ATÉ 1,50 M, INCLUINDO TAMPÃO DE FERRO FUNDIDO, DIÂMETRO DE 60 CM. AF_04/2018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</si>
  <si>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</si>
  <si>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</si>
  <si>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</si>
  <si>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</si>
  <si>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</si>
  <si>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</si>
  <si>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</si>
  <si>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</si>
  <si>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</si>
  <si>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</si>
  <si>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95995</t>
    </r>
  </si>
  <si>
    <r>
      <rPr>
        <sz val="7"/>
        <color rgb="FF000000"/>
        <rFont val="Arial"/>
      </rPr>
      <t>EXECUÇÃO DE PAVIMENTO COM APLICAÇÃO DE CONCRETO ASFÁLTICO, CAMADA DE ROLAMENTO - EXCLUSIVE CARGA E TRANSPORTE. AF_11/2019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</si>
  <si>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</si>
  <si>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</si>
  <si>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</si>
  <si>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</si>
  <si>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1106057</t>
    </r>
  </si>
  <si>
    <r>
      <rPr>
        <sz val="7"/>
        <color rgb="FF000000"/>
        <rFont val="Arial"/>
      </rPr>
      <t>Concreto magro - confecção em betoneira e lançamento manual - areia e brita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</si>
  <si>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</si>
  <si>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</si>
  <si>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</si>
  <si>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</si>
  <si>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</si>
  <si>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Transporte de materiais para DMT acima de 15 KM (Caminhão basculante)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</si>
  <si>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</si>
  <si>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</si>
  <si>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</si>
  <si>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</si>
  <si>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42045</t>
    </r>
  </si>
  <si>
    <r>
      <rPr>
        <sz val="7"/>
        <color rgb="FF000000"/>
        <rFont val="Arial"/>
      </rPr>
      <t>Aquisição de solo de jazida comercial (saibreira)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</si>
  <si>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</si>
  <si>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</si>
  <si>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</si>
  <si>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</si>
  <si>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90710</t>
    </r>
  </si>
  <si>
    <r>
      <rPr>
        <sz val="7"/>
        <color rgb="FF000000"/>
        <rFont val="Arial"/>
      </rPr>
      <t>TUBO DE PVC PARA REDE COLETORA DE ESGOTO DE PAREDE MACIÇA, DN 150 MM,JUNTA ELÁSTICA, INSTALADO EM LOCAL COM NÍVEL ALTO DE INTERFERÊNCIAS -FORNECIMENTO E ASSENTAMENTO. AF_06/2015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</si>
  <si>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</si>
  <si>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</si>
  <si>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</si>
  <si>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</si>
  <si>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2003864</t>
    </r>
  </si>
  <si>
    <r>
      <rPr>
        <sz val="7"/>
        <color rgb="FF000000"/>
        <rFont val="Arial"/>
      </rPr>
      <t>Esgotamento de água com bomba submersa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</si>
  <si>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</si>
  <si>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</si>
  <si>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</si>
  <si>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</si>
  <si>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5503041</t>
    </r>
  </si>
  <si>
    <r>
      <rPr>
        <sz val="7"/>
        <color rgb="FF000000"/>
        <rFont val="Arial"/>
      </rPr>
      <t>Compactação de aterros a 100% do Proctor intermediário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</si>
  <si>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</si>
  <si>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</si>
  <si>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</si>
  <si>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</si>
  <si>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CESAN-7060100030</t>
    </r>
  </si>
  <si>
    <r>
      <rPr>
        <sz val="7"/>
        <color rgb="FF000000"/>
        <rFont val="Arial"/>
      </rPr>
      <t>REBAIXAMENTO DE LENCOL FREATICO C/ PONT FILTRANTES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</si>
  <si>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</si>
  <si>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</si>
  <si>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MÊS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</si>
  <si>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</si>
  <si>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97627</t>
    </r>
  </si>
  <si>
    <r>
      <rPr>
        <sz val="7"/>
        <color rgb="FF000000"/>
        <rFont val="Arial"/>
      </rPr>
      <t>DEMOLIÇÃO DE PILARES E VIGAS EM CONCRETO ARMADO, DE FORMA MECANIZADA COM MARTELETE, SEM REAPROVEITAMENTO. AF_12/2017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</si>
  <si>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</si>
  <si>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</si>
  <si>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</si>
  <si>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</si>
  <si>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96995</t>
    </r>
  </si>
  <si>
    <r>
      <rPr>
        <sz val="7"/>
        <color rgb="FF000000"/>
        <rFont val="Arial"/>
      </rPr>
      <t>REATERRO MANUAL APILOADO COM SOQUETE. AF_10/2017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</si>
  <si>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</si>
  <si>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</si>
  <si>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</si>
  <si>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</si>
  <si>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93382</t>
    </r>
  </si>
  <si>
    <r>
      <rPr>
        <sz val="7"/>
        <color rgb="FF000000"/>
        <rFont val="Arial"/>
      </rPr>
      <t>REATERRO MANUAL DE VALAS COM COMPACTAÇÃO MECANIZADA. AF_04/2016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</si>
  <si>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</si>
  <si>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</si>
  <si>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</si>
  <si>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</si>
  <si>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S020350</t>
    </r>
  </si>
  <si>
    <r>
      <rPr>
        <sz val="7"/>
        <color rgb="FF000000"/>
        <rFont val="Arial"/>
      </rPr>
      <t>Tapume Telha Metálica Ondulada em aço galvalume 0,50mm Branca h=2,20m, incl. montagem estr. mad. 8"x8", c/adesivo "DER-ES" 60x60cm a cada 10m, incl. faixas pint. esmalte sint. cores azul c/ h=30cm e rosa c/ h=10cm (Reaproveitamento 2x)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</si>
  <si>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</si>
  <si>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</si>
  <si>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</si>
  <si>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</si>
  <si>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00025950</t>
    </r>
  </si>
  <si>
    <r>
      <rPr>
        <sz val="7"/>
        <color rgb="FF000000"/>
        <rFont val="Arial"/>
      </rPr>
      <t>SERVICO DE BOMBEAMENTO DE CONCRETO COM CONSUMO MINIMO DE 40 M3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</si>
  <si>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</si>
  <si>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MATERIAL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</si>
  <si>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</si>
  <si>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</si>
  <si>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4011549</t>
    </r>
  </si>
  <si>
    <r>
      <rPr>
        <sz val="7"/>
        <color rgb="FF000000"/>
        <rFont val="Arial"/>
      </rPr>
      <t>Base ou sub-base de brita graduada executada com vibroacabadora - brita comercial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</si>
  <si>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</si>
  <si>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</si>
  <si>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</si>
  <si>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</si>
  <si>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96541</t>
    </r>
  </si>
  <si>
    <r>
      <rPr>
        <sz val="7"/>
        <color rgb="FF000000"/>
        <rFont val="Arial"/>
      </rPr>
      <t>FABRICAÇÃO, MONTAGEM E DESMONTAGEM DE FÔRMA PARA SAPATA, EM CHAPA DE MADEIRA COMPENSADA RESINADA, E=17 MM, 4 UTILIZAÇÕES. AF_06/2017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</si>
  <si>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</si>
  <si>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</si>
  <si>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</si>
  <si>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</si>
  <si>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CP-5199-83627</t>
    </r>
  </si>
  <si>
    <r>
      <rPr>
        <sz val="7"/>
        <color rgb="FF000000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</si>
  <si>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</si>
  <si>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</si>
  <si>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</si>
  <si>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</si>
  <si>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S020713</t>
    </r>
  </si>
  <si>
    <r>
      <rPr>
        <sz val="7"/>
        <color rgb="FF000000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</si>
  <si>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</si>
  <si>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</si>
  <si>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</si>
  <si>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</si>
  <si>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00036380</t>
    </r>
  </si>
  <si>
    <r>
      <rPr>
        <sz val="7"/>
        <color rgb="FF000000"/>
        <rFont val="Arial"/>
      </rPr>
      <t>TUBO PVC PBA JEI, CLASSE 20, DN 100 MM, PARA REDE DE AGUA (NBR 5647)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</si>
  <si>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</si>
  <si>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MATERIAL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</si>
  <si>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</si>
  <si>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</si>
  <si>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S030206</t>
    </r>
  </si>
  <si>
    <r>
      <rPr>
        <sz val="7"/>
        <color rgb="FF000000"/>
        <rFont val="Arial"/>
      </rPr>
      <t>Aterro manual para regularização do terreno em areia, inclusive adensamento hidráulico e fornecimento do material (máximo de 100m3)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</si>
  <si>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</si>
  <si>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</si>
  <si>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</si>
  <si>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</si>
  <si>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00036378</t>
    </r>
  </si>
  <si>
    <r>
      <rPr>
        <sz val="7"/>
        <color rgb="FF000000"/>
        <rFont val="Arial"/>
      </rPr>
      <t>TUBO PVC PBA JEI, CLASSE 20, DN 50 MM, PARA REDE DE AGUA (NBR 5647)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</si>
  <si>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</si>
  <si>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MATERIAL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</si>
  <si>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</si>
  <si>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</si>
  <si>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4805749</t>
    </r>
  </si>
  <si>
    <r>
      <rPr>
        <sz val="7"/>
        <color rgb="FF000000"/>
        <rFont val="Arial"/>
      </rPr>
      <t>Escavação manual de vala em material de 1ª categoria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</si>
  <si>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</si>
  <si>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</si>
  <si>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</si>
  <si>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</si>
  <si>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</si>
  <si>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Índice de preço para remoção de entulho decorrente da execução de obras (Classe A CONAMA - NBR 10.004 - Classe II-B), incluindo aluguel da caçamba, carga, transporte e descarga em área licenciada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</si>
  <si>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</si>
  <si>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</si>
  <si>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</si>
  <si>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</si>
  <si>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S020714</t>
    </r>
  </si>
  <si>
    <r>
      <rPr>
        <sz val="7"/>
        <color rgb="FF000000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</si>
  <si>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</si>
  <si>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</si>
  <si>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</si>
  <si>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</si>
  <si>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S020344</t>
    </r>
  </si>
  <si>
    <r>
      <rPr>
        <sz val="7"/>
        <color rgb="FF000000"/>
        <rFont val="Arial"/>
      </rPr>
      <t>Mobilização e desmobilização de conteiner locado para barracão de obra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</si>
  <si>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</si>
  <si>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</si>
  <si>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</si>
  <si>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</si>
  <si>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S020355</t>
    </r>
  </si>
  <si>
    <r>
      <rPr>
        <sz val="7"/>
        <color rgb="FF000000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</si>
  <si>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</si>
  <si>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</si>
  <si>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</si>
  <si>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</si>
  <si>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S020352</t>
    </r>
  </si>
  <si>
    <r>
      <rPr>
        <sz val="7"/>
        <color rgb="FF000000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</si>
  <si>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</si>
  <si>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</si>
  <si>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</si>
  <si>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</si>
  <si>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S020353</t>
    </r>
  </si>
  <si>
    <r>
      <rPr>
        <sz val="7"/>
        <color rgb="FF000000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</si>
  <si>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</si>
  <si>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</si>
  <si>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</si>
  <si>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</si>
  <si>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seinfraCE-I3209</t>
    </r>
  </si>
  <si>
    <r>
      <rPr>
        <sz val="7"/>
        <color rgb="FF000000"/>
        <rFont val="Arial"/>
      </rPr>
      <t>TUBO FoFo DÚCTIL JGS JE K-7 P/ ÁGUA DN 200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</si>
  <si>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</si>
  <si>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MATERIAL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</si>
  <si>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</si>
  <si>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</si>
  <si>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S020711</t>
    </r>
  </si>
  <si>
    <r>
      <rPr>
        <sz val="7"/>
        <color rgb="FF000000"/>
        <rFont val="Arial"/>
      </rPr>
      <t>Reservatório de poliestileno de 1000 L, incl. suporte em madeira de 7x12cm e 8x7cm, elevado de 4m, conf. projeto (1 utilização)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</si>
  <si>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</si>
  <si>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</si>
  <si>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</si>
  <si>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</si>
  <si>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43069</t>
    </r>
  </si>
  <si>
    <r>
      <rPr>
        <sz val="7"/>
        <color rgb="FF000000"/>
        <rFont val="Arial"/>
      </rPr>
      <t>Remoção de bueiros existentes, em Vias Urbanas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</si>
  <si>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</si>
  <si>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</si>
  <si>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</si>
  <si>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</si>
  <si>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S020354</t>
    </r>
  </si>
  <si>
    <r>
      <rPr>
        <sz val="7"/>
        <color rgb="FF000000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</si>
  <si>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</si>
  <si>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</si>
  <si>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</si>
  <si>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</si>
  <si>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S020356</t>
    </r>
  </si>
  <si>
    <r>
      <rPr>
        <sz val="7"/>
        <color rgb="FF000000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</si>
  <si>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</si>
  <si>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</si>
  <si>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</si>
  <si>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</si>
  <si>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101196</t>
    </r>
  </si>
  <si>
    <r>
      <rPr>
        <sz val="7"/>
        <color rgb="FF000000"/>
        <rFont val="Arial"/>
      </rPr>
      <t>Emulsão Asfáltica para Imprimação (EAI), fornecimento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</si>
  <si>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</si>
  <si>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</si>
  <si>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</si>
  <si>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</si>
  <si>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S020305</t>
    </r>
  </si>
  <si>
    <r>
      <rPr>
        <sz val="7"/>
        <color rgb="FF000000"/>
        <rFont val="Arial"/>
      </rPr>
      <t>Placa de obra nas dimensões de 2.0 x 4.0 m, padrão IOPES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</si>
  <si>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</si>
  <si>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</si>
  <si>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</si>
  <si>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</si>
  <si>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2003650</t>
    </r>
  </si>
  <si>
    <r>
      <rPr>
        <sz val="7"/>
        <color rgb="FF000000"/>
        <rFont val="Arial"/>
      </rPr>
      <t>Caixa de ligação e passagem - CLP 05 - areia e brita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</si>
  <si>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</si>
  <si>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</si>
  <si>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</si>
  <si>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</si>
  <si>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40867</t>
    </r>
  </si>
  <si>
    <r>
      <rPr>
        <sz val="7"/>
        <color rgb="FF000000"/>
        <rFont val="Arial"/>
      </rPr>
      <t>Demolição e remoção de pavimento asfáltico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</si>
  <si>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</si>
  <si>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</si>
  <si>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</si>
  <si>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</si>
  <si>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42870</t>
    </r>
  </si>
  <si>
    <r>
      <rPr>
        <sz val="7"/>
        <color rgb="FF000000"/>
        <rFont val="Arial"/>
      </rPr>
      <t>Demolição mecânica de concreto em Vias Urbanas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</si>
  <si>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</si>
  <si>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</si>
  <si>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</si>
  <si>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</si>
  <si>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2003680</t>
    </r>
  </si>
  <si>
    <r>
      <rPr>
        <sz val="7"/>
        <color rgb="FF000000"/>
        <rFont val="Arial"/>
      </rPr>
      <t>Poço de visita - PVI 02 - areia e brita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</si>
  <si>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</si>
  <si>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</si>
  <si>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</si>
  <si>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</si>
  <si>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CP-7550-83397</t>
    </r>
  </si>
  <si>
    <r>
      <rPr>
        <sz val="7"/>
        <color rgb="FF000000"/>
        <rFont val="Arial"/>
      </rPr>
      <t>POSTE DE CONCRETO DUPLO T H=9M CARGA NOMINAL 500KG INCLUSIVE ESCAVACAO, EXCLUSIVE TRANSPORTE - FORNECIMENTO E INSTALACAO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</si>
  <si>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</si>
  <si>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</si>
  <si>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</si>
  <si>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</si>
  <si>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S020712</t>
    </r>
  </si>
  <si>
    <r>
      <rPr>
        <sz val="7"/>
        <color rgb="FF000000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</si>
  <si>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</si>
  <si>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</si>
  <si>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</si>
  <si>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</si>
  <si>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</si>
  <si>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Transporte de materiais para DMT acima de 15 KM (Caminhão basculante)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</si>
  <si>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</si>
  <si>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</si>
  <si>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</si>
  <si>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</si>
  <si>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1600436</t>
    </r>
  </si>
  <si>
    <r>
      <rPr>
        <sz val="7"/>
        <color rgb="FF000000"/>
        <rFont val="Arial"/>
      </rPr>
      <t>Demolição de concreto simples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</si>
  <si>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</si>
  <si>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</si>
  <si>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</si>
  <si>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</si>
  <si>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S200576</t>
    </r>
  </si>
  <si>
    <r>
      <rPr>
        <sz val="7"/>
        <color rgb="FF000000"/>
        <rFont val="Arial"/>
      </rPr>
      <t>Placa para inauguração de obra em alumínio polido e=4mm, dimensões 40 x 50 cm, gravação em baixo relevo, inclusive pintura e fixação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</si>
  <si>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</si>
  <si>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</si>
  <si>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</si>
  <si>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</si>
  <si>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0804015</t>
    </r>
  </si>
  <si>
    <r>
      <rPr>
        <sz val="7"/>
        <color rgb="FF000000"/>
        <rFont val="Arial"/>
      </rPr>
      <t>Corpo de BSTC D = 0,40 m PA2 - areia, brita e pedra de mão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</si>
  <si>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</si>
  <si>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</si>
  <si>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</si>
  <si>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</si>
  <si>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2003626</t>
    </r>
  </si>
  <si>
    <r>
      <rPr>
        <sz val="7"/>
        <color rgb="FF000000"/>
        <rFont val="Arial"/>
      </rPr>
      <t>Boca de lobo simples - grelha de concreto - BLSG 01 - areia e brita comerciais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</si>
  <si>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</si>
  <si>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</si>
  <si>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</si>
  <si>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</si>
  <si>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S010325</t>
    </r>
  </si>
  <si>
    <r>
      <rPr>
        <sz val="7"/>
        <color rgb="FF000000"/>
        <rFont val="Arial"/>
      </rPr>
      <t>Demolição de estrutura de madeira para telhado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</si>
  <si>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</si>
  <si>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</si>
  <si>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</si>
  <si>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</si>
  <si>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97121</t>
    </r>
  </si>
  <si>
    <r>
      <rPr>
        <sz val="7"/>
        <color rgb="FF000000"/>
        <rFont val="Arial"/>
      </rPr>
      <t>ASSENTAMENTO DE TUBO DE PVC PBA PARA REDE DE ÁGUA, DN 50 MM, JUNTA ELÁSTICA INTEGRADA, INSTALADO EM LOCAL COM NÍVEL ALTO DE INTERFERÊNCIAS (NÃO INCLUI FORNECIMENTO). AF_11/2017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</si>
  <si>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</si>
  <si>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</si>
  <si>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</si>
  <si>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</si>
  <si>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97123</t>
    </r>
  </si>
  <si>
    <r>
      <rPr>
        <sz val="7"/>
        <color rgb="FF000000"/>
        <rFont val="Arial"/>
      </rPr>
      <t>ASSENTAMENTO DE TUBO DE PVC PBA PARA REDE DE ÁGUA, DN 100 MM, JUNTA ELÁSTICA INTEGRADA, INSTALADO EM LOCAL COM NÍVEL ALTO DE INTERFERÊNCIAS (NÃO INCLUI FORNECIMENTO). AF_11/2017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</si>
  <si>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</si>
  <si>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</si>
  <si>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</si>
  <si>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</si>
  <si>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4011352</t>
    </r>
  </si>
  <si>
    <r>
      <rPr>
        <sz val="7"/>
        <color rgb="FF000000"/>
        <rFont val="Arial"/>
      </rPr>
      <t>Imprimação com emulsão asfáltica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</si>
  <si>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</si>
  <si>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</si>
  <si>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m²</t>
    </r>
  </si>
  <si>
    <r>
      <rPr>
        <sz val="7"/>
        <color rgb="FF000000"/>
        <rFont val="Arial"/>
      </rPr>
      <t>C</t>
    </r>
  </si>
  <si>
    <r>
      <rPr>
        <sz val="7"/>
        <color rgb="FF000000"/>
        <rFont val="Arial"/>
      </rPr>
      <t>97144</t>
    </r>
  </si>
  <si>
    <r>
      <rPr>
        <sz val="7"/>
        <color rgb="FF000000"/>
        <rFont val="Arial"/>
      </rPr>
      <t>ASSENTAMENTO DE TUBO DE FERRO FUNDIDO PARA REDE DE ÁGUA, DN 200 MM, JUNTA ELÁSTICA, INSTALADO EM LOCAL COM NÍVEL ALTO DE INTERFERÊNCIAS (NÃO INCLUI FORNECIMENTO). AF_11/2017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</si>
  <si>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</si>
  <si>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SERVICO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</si>
  <si>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</si>
  <si>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</t>
    </r>
  </si>
  <si>
    <r>
      <rPr>
        <b/>
        <sz val="8"/>
        <color rgb="FF000000"/>
        <rFont val="Arial"/>
      </rPr>
      <t xml:space="preserve">
                </t>
    </r>
  </si>
  <si>
    <r>
      <rPr>
        <b/>
        <sz val="8"/>
        <color rgb="FF000000"/>
        <rFont val="Arial"/>
      </rPr>
      <t>Valor total do Orçamento:</t>
    </r>
  </si>
  <si>
    <t>COMPOSIÇÃO BDI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</si>
  <si>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</si>
  <si>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.</t>
  </si>
  <si>
    <t>COMPOSIÇÃO DO BDI GERAL</t>
  </si>
  <si>
    <t>B-</t>
  </si>
  <si>
    <t>Administração LOCAL (AL%) ......................................................</t>
  </si>
  <si>
    <t>BDI sobre o Custo Total Direto da Obra ............................................................................................</t>
  </si>
  <si>
    <t xml:space="preserve">1 - BDI conforme orientação SEDURB </t>
  </si>
  <si>
    <r>
      <rPr>
        <b/>
        <sz val="10"/>
        <color theme="1"/>
        <rFont val="Times New Roman"/>
      </rPr>
      <t xml:space="preserve">BDI sobre o </t>
    </r>
    <r>
      <rPr>
        <b/>
        <u/>
        <sz val="10"/>
        <color theme="1"/>
        <rFont val="Times New Roman"/>
      </rPr>
      <t>Custo Total Direto da Obra</t>
    </r>
    <r>
      <rPr>
        <b/>
        <sz val="10"/>
        <color theme="1"/>
        <rFont val="Times New Roman"/>
      </rPr>
      <t xml:space="preserve"> ............................................................................................</t>
    </r>
  </si>
  <si>
    <r>
      <rPr>
        <b/>
        <sz val="7"/>
        <color rgb="FF000000"/>
        <rFont val="Arial"/>
      </rPr>
      <t>ITEM</t>
    </r>
  </si>
  <si>
    <r>
      <rPr>
        <b/>
        <sz val="7"/>
        <color rgb="FF000000"/>
        <rFont val="Arial"/>
      </rPr>
      <t>CÓDIGO</t>
    </r>
  </si>
  <si>
    <r>
      <rPr>
        <b/>
        <sz val="7"/>
        <color rgb="FF000000"/>
        <rFont val="Arial"/>
      </rPr>
      <t>REF.</t>
    </r>
  </si>
  <si>
    <r>
      <rPr>
        <b/>
        <sz val="7"/>
        <color rgb="FF000000"/>
        <rFont val="Arial"/>
      </rPr>
      <t>DESCRIÇÃO</t>
    </r>
  </si>
  <si>
    <r>
      <rPr>
        <b/>
        <sz val="7"/>
        <color rgb="FF000000"/>
        <rFont val="Arial"/>
      </rPr>
      <t>UNID.</t>
    </r>
  </si>
  <si>
    <r>
      <rPr>
        <b/>
        <sz val="7"/>
        <color rgb="FF000000"/>
        <rFont val="Arial"/>
      </rPr>
      <t>QUANT.</t>
    </r>
  </si>
  <si>
    <r>
      <rPr>
        <b/>
        <sz val="7"/>
        <color rgb="FF000000"/>
        <rFont val="Arial"/>
      </rPr>
      <t>CUSTO UNITÁRIO</t>
    </r>
  </si>
  <si>
    <r>
      <rPr>
        <b/>
        <sz val="7"/>
        <color rgb="FF000000"/>
        <rFont val="Arial"/>
      </rPr>
      <t>BDI (%)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</si>
  <si>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</si>
  <si>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PREÇO DO SERVIÇO</t>
    </r>
  </si>
  <si>
    <r>
      <rPr>
        <b/>
        <sz val="7"/>
        <color rgb="FF000000"/>
        <rFont val="Arial"/>
      </rPr>
      <t>1</t>
    </r>
  </si>
  <si>
    <r>
      <rPr>
        <b/>
        <sz val="7"/>
        <color rgb="FF000000"/>
        <rFont val="Arial"/>
      </rPr>
      <t>ADMINISTRAÇÃO DA OBRA</t>
    </r>
  </si>
  <si>
    <r>
      <rPr>
        <b/>
        <sz val="7"/>
        <color rgb="FF000000"/>
        <rFont val="Arial"/>
      </rPr>
      <t>1.1</t>
    </r>
  </si>
  <si>
    <r>
      <rPr>
        <b/>
        <sz val="7"/>
        <color rgb="FF000000"/>
        <rFont val="Arial"/>
      </rPr>
      <t>Implantação do Canteiro de Obras</t>
    </r>
  </si>
  <si>
    <r>
      <rPr>
        <sz val="7"/>
        <color rgb="FF000000"/>
        <rFont val="Arial"/>
      </rPr>
      <t>1.1.1</t>
    </r>
  </si>
  <si>
    <r>
      <rPr>
        <sz val="7"/>
        <color rgb="FF000000"/>
        <rFont val="Arial"/>
      </rPr>
      <t>S020712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</si>
  <si>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</si>
  <si>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</si>
  <si>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</si>
  <si>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1.1.2</t>
    </r>
  </si>
  <si>
    <r>
      <rPr>
        <sz val="7"/>
        <color rgb="FF000000"/>
        <rFont val="Arial"/>
      </rPr>
      <t>S020714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</si>
  <si>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</si>
  <si>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</si>
  <si>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</si>
  <si>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1.1.3</t>
    </r>
  </si>
  <si>
    <r>
      <rPr>
        <sz val="7"/>
        <color rgb="FF000000"/>
        <rFont val="Arial"/>
      </rPr>
      <t>S020713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</si>
  <si>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</si>
  <si>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</si>
  <si>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</si>
  <si>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1.1.4</t>
    </r>
  </si>
  <si>
    <r>
      <rPr>
        <sz val="7"/>
        <color rgb="FF000000"/>
        <rFont val="Arial"/>
      </rPr>
      <t>S020711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</si>
  <si>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</si>
  <si>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Reservatório de poliestileno de 1000 L, incl. suporte em madeira de 7x12cm e 8x7cm, elevado de 4m, conf. projeto (1 utilização)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</si>
  <si>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</si>
  <si>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1.1.5</t>
    </r>
  </si>
  <si>
    <r>
      <rPr>
        <sz val="7"/>
        <color rgb="FF000000"/>
        <rFont val="Arial"/>
      </rPr>
      <t>S020350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</si>
  <si>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</si>
  <si>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</si>
  <si>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</si>
  <si>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1.1.6</t>
    </r>
  </si>
  <si>
    <r>
      <rPr>
        <sz val="7"/>
        <color rgb="FF000000"/>
        <rFont val="Arial"/>
      </rPr>
      <t>S020305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</si>
  <si>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</si>
  <si>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Placa de obra nas dimensões de 2.0 x 4.0 m, padrão IOPES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</si>
  <si>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</si>
  <si>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1.1.7</t>
    </r>
  </si>
  <si>
    <r>
      <rPr>
        <sz val="7"/>
        <color rgb="FF000000"/>
        <rFont val="Arial"/>
      </rPr>
      <t>S200576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</si>
  <si>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</si>
  <si>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Placa para inauguração de obra em alumínio polido e=4mm, dimensões 40 x 50 cm, gravação em baixo relevo, inclusive pintura e fixação</t>
    </r>
  </si>
  <si>
    <r>
      <rPr>
        <sz val="7"/>
        <color rgb="FF000000"/>
        <rFont val="Arial"/>
      </rPr>
      <t>und</t>
    </r>
  </si>
  <si>
    <r>
      <rPr>
        <b/>
        <sz val="7"/>
        <color rgb="FF000000"/>
        <rFont val="Arial"/>
      </rPr>
      <t>1.2</t>
    </r>
  </si>
  <si>
    <r>
      <rPr>
        <b/>
        <sz val="7"/>
        <color rgb="FF000000"/>
        <rFont val="Arial"/>
      </rPr>
      <t>Canteiro de Obras</t>
    </r>
  </si>
  <si>
    <r>
      <rPr>
        <sz val="7"/>
        <color rgb="FF000000"/>
        <rFont val="Arial"/>
      </rPr>
      <t>1.2.1</t>
    </r>
  </si>
  <si>
    <r>
      <rPr>
        <sz val="7"/>
        <color rgb="FF000000"/>
        <rFont val="Arial"/>
      </rPr>
      <t>S020344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</si>
  <si>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</si>
  <si>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Mobilização e desmobilização de conteiner locado 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</si>
  <si>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</si>
  <si>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1.2.2</t>
    </r>
  </si>
  <si>
    <r>
      <rPr>
        <sz val="7"/>
        <color rgb="FF000000"/>
        <rFont val="Arial"/>
      </rPr>
      <t>S020353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</si>
  <si>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</si>
  <si>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</si>
  <si>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</si>
  <si>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1.2.3</t>
    </r>
  </si>
  <si>
    <r>
      <rPr>
        <sz val="7"/>
        <color rgb="FF000000"/>
        <rFont val="Arial"/>
      </rPr>
      <t>S020355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</si>
  <si>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</si>
  <si>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</si>
  <si>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</si>
  <si>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1.2.4</t>
    </r>
  </si>
  <si>
    <r>
      <rPr>
        <sz val="7"/>
        <color rgb="FF000000"/>
        <rFont val="Arial"/>
      </rPr>
      <t>S020352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</si>
  <si>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</si>
  <si>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</si>
  <si>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</si>
  <si>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1.2.5</t>
    </r>
  </si>
  <si>
    <r>
      <rPr>
        <sz val="7"/>
        <color rgb="FF000000"/>
        <rFont val="Arial"/>
      </rPr>
      <t>S020356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</si>
  <si>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</si>
  <si>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</si>
  <si>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</si>
  <si>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1.2.6</t>
    </r>
  </si>
  <si>
    <r>
      <rPr>
        <sz val="7"/>
        <color rgb="FF000000"/>
        <rFont val="Arial"/>
      </rPr>
      <t>S020354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</si>
  <si>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</si>
  <si>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</si>
  <si>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</si>
  <si>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b/>
        <sz val="7"/>
        <color rgb="FF000000"/>
        <rFont val="Arial"/>
      </rPr>
      <t>2</t>
    </r>
  </si>
  <si>
    <r>
      <rPr>
        <b/>
        <sz val="7"/>
        <color rgb="FF000000"/>
        <rFont val="Arial"/>
      </rPr>
      <t>Galeria Aribiri</t>
    </r>
  </si>
  <si>
    <r>
      <rPr>
        <b/>
        <sz val="7"/>
        <color rgb="FF000000"/>
        <rFont val="Arial"/>
      </rPr>
      <t>2.1</t>
    </r>
  </si>
  <si>
    <r>
      <rPr>
        <b/>
        <sz val="7"/>
        <color rgb="FF000000"/>
        <rFont val="Arial"/>
      </rPr>
      <t>TERRAPLANAGEM E PAVIMENTAÇÃO</t>
    </r>
  </si>
  <si>
    <r>
      <rPr>
        <sz val="7"/>
        <color rgb="FF000000"/>
        <rFont val="Arial"/>
      </rPr>
      <t>2.1.1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</si>
  <si>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</si>
  <si>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</si>
  <si>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</si>
  <si>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</si>
  <si>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2.1.2</t>
    </r>
  </si>
  <si>
    <r>
      <rPr>
        <sz val="7"/>
        <color rgb="FF000000"/>
        <rFont val="Arial"/>
      </rPr>
      <t>5503041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</si>
  <si>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</si>
  <si>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Compactação de aterros a 100% do Proctor intermediário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</si>
  <si>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</si>
  <si>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2.1.3</t>
    </r>
  </si>
  <si>
    <r>
      <rPr>
        <sz val="7"/>
        <color rgb="FF000000"/>
        <rFont val="Arial"/>
      </rPr>
      <t>94340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</si>
  <si>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</si>
  <si>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ATERRO MECANIZADO DE VALA COM RETROESCAVADEIRA (CAPACIDADE DA CAÇAMBA DA RETRO: 0,26 M³ / POTÊNCIA: 88 HP), LARGURA ATÉ 0,8 M, PROFUNDIDADE DE 1,5 A 3,0 M, COM AREIA PARA ATERRO. AF_05/2016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</si>
  <si>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</si>
  <si>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2.1.4</t>
    </r>
  </si>
  <si>
    <r>
      <rPr>
        <sz val="7"/>
        <color rgb="FF000000"/>
        <rFont val="Arial"/>
      </rPr>
      <t>42045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</si>
  <si>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</si>
  <si>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Aquisição de solo de jazida comercial (saibreira) - BDI = 14,02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</si>
  <si>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</si>
  <si>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2.1.5</t>
    </r>
  </si>
  <si>
    <r>
      <rPr>
        <sz val="7"/>
        <color rgb="FF000000"/>
        <rFont val="Arial"/>
      </rPr>
      <t>5914336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</si>
  <si>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</si>
  <si>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 xml:space="preserve">Transporte com caminhão basculante de 12m³ - rodovia pavimentada </t>
    </r>
  </si>
  <si>
    <r>
      <rPr>
        <sz val="7"/>
        <color rgb="FF000000"/>
        <rFont val="Arial"/>
      </rPr>
      <t>tkm</t>
    </r>
  </si>
  <si>
    <r>
      <rPr>
        <sz val="7"/>
        <color rgb="FF000000"/>
        <rFont val="Arial"/>
      </rPr>
      <t>2.1.6</t>
    </r>
  </si>
  <si>
    <r>
      <rPr>
        <sz val="7"/>
        <color rgb="FF000000"/>
        <rFont val="Arial"/>
      </rPr>
      <t>COMP-645387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</si>
  <si>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</si>
  <si>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Destinação Final de Resíduos Classe II A em aterro sanitário controlado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</si>
  <si>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</si>
  <si>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2.1.7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</si>
  <si>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</si>
  <si>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</si>
  <si>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 (Caminhão basculante) - Saibreiranull - DMT = 1,30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</si>
  <si>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</si>
  <si>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2.1.8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</si>
  <si>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</si>
  <si>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</si>
  <si>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</si>
  <si>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</si>
  <si>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2.2</t>
    </r>
  </si>
  <si>
    <r>
      <rPr>
        <b/>
        <sz val="7"/>
        <color rgb="FF000000"/>
        <rFont val="Arial"/>
      </rPr>
      <t>DRENAGEM PLUVIAL</t>
    </r>
  </si>
  <si>
    <r>
      <rPr>
        <sz val="7"/>
        <color rgb="FF000000"/>
        <rFont val="Arial"/>
      </rPr>
      <t>2.2.1</t>
    </r>
  </si>
  <si>
    <r>
      <rPr>
        <sz val="7"/>
        <color rgb="FF000000"/>
        <rFont val="Arial"/>
      </rPr>
      <t>CP-5199-83627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</si>
  <si>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</si>
  <si>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</si>
  <si>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</si>
  <si>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2.3</t>
    </r>
  </si>
  <si>
    <r>
      <rPr>
        <b/>
        <sz val="7"/>
        <color rgb="FF000000"/>
        <rFont val="Arial"/>
      </rPr>
      <t>OBRAS COMPLEMENTARES</t>
    </r>
  </si>
  <si>
    <r>
      <rPr>
        <sz val="7"/>
        <color rgb="FF000000"/>
        <rFont val="Arial"/>
      </rPr>
      <t>2.3.1</t>
    </r>
  </si>
  <si>
    <r>
      <rPr>
        <sz val="7"/>
        <color rgb="FF000000"/>
        <rFont val="Arial"/>
      </rPr>
      <t>43069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</si>
  <si>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</si>
  <si>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Remoção de bueiros existentes, em Vias Urbanas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</si>
  <si>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</si>
  <si>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2.3.2</t>
    </r>
  </si>
  <si>
    <r>
      <rPr>
        <sz val="7"/>
        <color rgb="FF000000"/>
        <rFont val="Arial"/>
      </rPr>
      <t>97627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</si>
  <si>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</si>
  <si>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DEMOLIÇÃO DE PILARES E VIGAS EM CONCRETO ARMADO, DE FORMA MECANIZADA COM MARTELETE, SEM REAPROVEITAMENTO. AF_12/2017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</si>
  <si>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</si>
  <si>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2.3.3</t>
    </r>
  </si>
  <si>
    <r>
      <rPr>
        <sz val="7"/>
        <color rgb="FF000000"/>
        <rFont val="Arial"/>
      </rPr>
      <t>S010325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</si>
  <si>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</si>
  <si>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Demolição de estrutura de madeira 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</si>
  <si>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</si>
  <si>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2.3.4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</si>
  <si>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</si>
  <si>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</si>
  <si>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Material demolido - BDI = 14,02null - DMT = 2,50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</si>
  <si>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</si>
  <si>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2.4</t>
    </r>
  </si>
  <si>
    <r>
      <rPr>
        <b/>
        <sz val="7"/>
        <color rgb="FF000000"/>
        <rFont val="Arial"/>
      </rPr>
      <t>ESGOTO</t>
    </r>
  </si>
  <si>
    <r>
      <rPr>
        <sz val="7"/>
        <color rgb="FF000000"/>
        <rFont val="Arial"/>
      </rPr>
      <t>2.4.1</t>
    </r>
  </si>
  <si>
    <r>
      <rPr>
        <sz val="7"/>
        <color rgb="FF000000"/>
        <rFont val="Arial"/>
      </rPr>
      <t>98430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</si>
  <si>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</si>
  <si>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POÇO DE VISITA CIRCULAR PARA ESGOTO, EM ALVENARIA COM TIJOLOS CERÂMICOS MACIÇOS, DIÂMETRO INTERNO = 1,2 M, PROFUNDIDADE ATÉ 1,50 M, INCLUINDO TAMPÃO DE FERRO FUNDIDO, DIÂMETRO DE 60 CM. AF_04/2018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</si>
  <si>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</si>
  <si>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2.4.2</t>
    </r>
  </si>
  <si>
    <r>
      <rPr>
        <sz val="7"/>
        <color rgb="FF000000"/>
        <rFont val="Arial"/>
      </rPr>
      <t>90710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</si>
  <si>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</si>
  <si>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DE PVC PARA REDE COLETORA DE ESGOTO DE PAREDE MACIÇA, DN 150 MM, JUNTA ELÁSTICA, INSTALADO EM LOCAL COM NÍVEL ALTO DE INTERFERÊNCIAS - FORNECIMENTO E ASSENTAMENTO. AF_06/2015</t>
    </r>
  </si>
  <si>
    <r>
      <rPr>
        <sz val="7"/>
        <color rgb="FF000000"/>
        <rFont val="Arial"/>
      </rPr>
      <t>M</t>
    </r>
  </si>
  <si>
    <r>
      <rPr>
        <b/>
        <sz val="7"/>
        <color rgb="FF000000"/>
        <rFont val="Arial"/>
      </rPr>
      <t>2.4.3</t>
    </r>
  </si>
  <si>
    <r>
      <rPr>
        <b/>
        <sz val="7"/>
        <color rgb="FF000000"/>
        <rFont val="Arial"/>
      </rPr>
      <t>MOVIMENTO DE TERRA</t>
    </r>
  </si>
  <si>
    <r>
      <rPr>
        <sz val="7"/>
        <color rgb="FF000000"/>
        <rFont val="Arial"/>
      </rPr>
      <t>2.4.3.1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</si>
  <si>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</si>
  <si>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</si>
  <si>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</si>
  <si>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</si>
  <si>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2.4.3.2</t>
    </r>
  </si>
  <si>
    <r>
      <rPr>
        <sz val="7"/>
        <color rgb="FF000000"/>
        <rFont val="Arial"/>
      </rPr>
      <t>4805749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</si>
  <si>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</si>
  <si>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manual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</si>
  <si>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</si>
  <si>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2.4.3.3</t>
    </r>
  </si>
  <si>
    <r>
      <rPr>
        <sz val="7"/>
        <color rgb="FF000000"/>
        <rFont val="Arial"/>
      </rPr>
      <t>S030206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</si>
  <si>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</si>
  <si>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Regularização do terreno em areia, inclusive adensamento hidráulico e fornecimento do material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</si>
  <si>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</si>
  <si>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2.4.3.4</t>
    </r>
  </si>
  <si>
    <r>
      <rPr>
        <sz val="7"/>
        <color rgb="FF000000"/>
        <rFont val="Arial"/>
      </rPr>
      <t>96995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</si>
  <si>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</si>
  <si>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REATERRO MANUAL APILOADO COM SOQUETE. AF_10/2017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</si>
  <si>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</si>
  <si>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2.4.3.5</t>
    </r>
  </si>
  <si>
    <r>
      <rPr>
        <sz val="7"/>
        <color rgb="FF000000"/>
        <rFont val="Arial"/>
      </rPr>
      <t>93382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</si>
  <si>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</si>
  <si>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REATERRO MANUAL DE VALAS COM COMPACTAÇÃO MECANIZADA. AF_04/2016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</si>
  <si>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</si>
  <si>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2.4.3.6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</si>
  <si>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</si>
  <si>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</si>
  <si>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</si>
  <si>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</si>
  <si>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2.5</t>
    </r>
  </si>
  <si>
    <r>
      <rPr>
        <b/>
        <sz val="7"/>
        <color rgb="FF000000"/>
        <rFont val="Arial"/>
      </rPr>
      <t>ESTRUTURA</t>
    </r>
  </si>
  <si>
    <r>
      <rPr>
        <sz val="7"/>
        <color rgb="FF000000"/>
        <rFont val="Arial"/>
      </rPr>
      <t>2.5.1</t>
    </r>
  </si>
  <si>
    <r>
      <rPr>
        <sz val="7"/>
        <color rgb="FF000000"/>
        <rFont val="Arial"/>
      </rPr>
      <t>ARIBIRIF-6817851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</si>
  <si>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</si>
  <si>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fechada (tampa fixa)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</si>
  <si>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</si>
  <si>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2.5.2</t>
    </r>
  </si>
  <si>
    <r>
      <rPr>
        <sz val="7"/>
        <color rgb="FF000000"/>
        <rFont val="Arial"/>
      </rPr>
      <t>ARIBIRIA-6817851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</si>
  <si>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</si>
  <si>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aberta (tampa removível)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</si>
  <si>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</si>
  <si>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2.5.3</t>
    </r>
  </si>
  <si>
    <r>
      <rPr>
        <sz val="7"/>
        <color rgb="FF000000"/>
        <rFont val="Arial"/>
      </rPr>
      <t>1106057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</si>
  <si>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</si>
  <si>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magro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</si>
  <si>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</si>
  <si>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2.5.4</t>
    </r>
  </si>
  <si>
    <r>
      <rPr>
        <sz val="7"/>
        <color rgb="FF000000"/>
        <rFont val="Arial"/>
      </rPr>
      <t>1107890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</si>
  <si>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</si>
  <si>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fck = 30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</si>
  <si>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</si>
  <si>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2.5.5</t>
    </r>
  </si>
  <si>
    <r>
      <rPr>
        <sz val="7"/>
        <color rgb="FF000000"/>
        <rFont val="Arial"/>
      </rPr>
      <t>00025950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</si>
  <si>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</si>
  <si>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 xml:space="preserve">SERVICO DE BOMBEAMENTO DE CONCRETO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</si>
  <si>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</si>
  <si>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2.5.6</t>
    </r>
  </si>
  <si>
    <r>
      <rPr>
        <sz val="7"/>
        <color rgb="FF000000"/>
        <rFont val="Arial"/>
      </rPr>
      <t>CP-3762-S160326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</si>
  <si>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</si>
  <si>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Barra chata em qualquer dimensão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</si>
  <si>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</si>
  <si>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2.5.7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</si>
  <si>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</si>
  <si>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</si>
  <si>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</si>
  <si>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</si>
  <si>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2.5.8</t>
    </r>
  </si>
  <si>
    <r>
      <rPr>
        <sz val="7"/>
        <color rgb="FF000000"/>
        <rFont val="Arial"/>
      </rPr>
      <t>100322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</si>
  <si>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</si>
  <si>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LASTRO COM MATERIAL GRANULAR (PEDRA BRITADA N.3), APLICADO EM PISOS OU RADIERS, ESPESSURA DE *10 CM*. AF_07/2019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</si>
  <si>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</si>
  <si>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2.5.9</t>
    </r>
  </si>
  <si>
    <r>
      <rPr>
        <sz val="7"/>
        <color rgb="FF000000"/>
        <rFont val="Arial"/>
      </rPr>
      <t>2003864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</si>
  <si>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</si>
  <si>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Esgotamento de água com bomba submersa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</si>
  <si>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</si>
  <si>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2.5.10</t>
    </r>
  </si>
  <si>
    <r>
      <rPr>
        <sz val="7"/>
        <color rgb="FF000000"/>
        <rFont val="Arial"/>
      </rPr>
      <t>CESAN-7060100030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</si>
  <si>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</si>
  <si>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REBAIXAMENTO DE LENCOL FREATICO C/ PONT FILTRANTES</t>
    </r>
  </si>
  <si>
    <r>
      <rPr>
        <sz val="7"/>
        <color rgb="FF000000"/>
        <rFont val="Arial"/>
      </rPr>
      <t>MÊS</t>
    </r>
  </si>
  <si>
    <r>
      <rPr>
        <sz val="7"/>
        <color rgb="FF000000"/>
        <rFont val="Arial"/>
      </rPr>
      <t>2.5.11</t>
    </r>
  </si>
  <si>
    <r>
      <rPr>
        <sz val="7"/>
        <color rgb="FF000000"/>
        <rFont val="Arial"/>
      </rPr>
      <t>CESAN 7050100030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</si>
  <si>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</si>
  <si>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Escoramento cavas com prancha metalica</t>
    </r>
  </si>
  <si>
    <r>
      <rPr>
        <sz val="7"/>
        <color rgb="FF000000"/>
        <rFont val="Arial"/>
      </rPr>
      <t>M2</t>
    </r>
  </si>
  <si>
    <r>
      <rPr>
        <b/>
        <sz val="7"/>
        <color rgb="FF000000"/>
        <rFont val="Arial"/>
      </rPr>
      <t>3</t>
    </r>
  </si>
  <si>
    <r>
      <rPr>
        <b/>
        <sz val="7"/>
        <color rgb="FF000000"/>
        <rFont val="Arial"/>
      </rPr>
      <t>Galeria Ernesto Guimarães</t>
    </r>
  </si>
  <si>
    <r>
      <rPr>
        <b/>
        <sz val="7"/>
        <color rgb="FF000000"/>
        <rFont val="Arial"/>
      </rPr>
      <t>3.1</t>
    </r>
  </si>
  <si>
    <r>
      <rPr>
        <b/>
        <sz val="7"/>
        <color rgb="FF000000"/>
        <rFont val="Arial"/>
      </rPr>
      <t>TERRAPLANAGEM E PAVIMENTAÇÃO</t>
    </r>
  </si>
  <si>
    <r>
      <rPr>
        <sz val="7"/>
        <color rgb="FF000000"/>
        <rFont val="Arial"/>
      </rPr>
      <t>3.1.1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</si>
  <si>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</si>
  <si>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</si>
  <si>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</si>
  <si>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</si>
  <si>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3.1.2</t>
    </r>
  </si>
  <si>
    <r>
      <rPr>
        <sz val="7"/>
        <color rgb="FF000000"/>
        <rFont val="Arial"/>
      </rPr>
      <t>5503041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</si>
  <si>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</si>
  <si>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Compactação de aterros a 100% do Proctor intermediário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</si>
  <si>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</si>
  <si>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3.1.3</t>
    </r>
  </si>
  <si>
    <r>
      <rPr>
        <sz val="7"/>
        <color rgb="FF000000"/>
        <rFont val="Arial"/>
      </rPr>
      <t>94340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</si>
  <si>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</si>
  <si>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ATERRO MECANIZADO DE VALA COM RETROESCAVADEIRA (CAPACIDADE DA CAÇAMBA DA RETRO: 0,26 M³ / POTÊNCIA: 88 HP), LARGURA ATÉ 0,8 M, PROFUNDIDADE DE 1,5 A 3,0 M, COM AREIA PARA ATERRO. AF_05/2016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</si>
  <si>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</si>
  <si>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3.1.4</t>
    </r>
  </si>
  <si>
    <r>
      <rPr>
        <sz val="7"/>
        <color rgb="FF000000"/>
        <rFont val="Arial"/>
      </rPr>
      <t>42045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</si>
  <si>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</si>
  <si>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Aquisição de solo de jazida comercial (saibreira) - BDI = 14,02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</si>
  <si>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</si>
  <si>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3.1.5</t>
    </r>
  </si>
  <si>
    <r>
      <rPr>
        <sz val="7"/>
        <color rgb="FF000000"/>
        <rFont val="Arial"/>
      </rPr>
      <t>5914336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</si>
  <si>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</si>
  <si>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 xml:space="preserve">Transporte com caminhão basculante de 12m³ - rodovia pavimentada </t>
    </r>
  </si>
  <si>
    <r>
      <rPr>
        <sz val="7"/>
        <color rgb="FF000000"/>
        <rFont val="Arial"/>
      </rPr>
      <t>tkm</t>
    </r>
  </si>
  <si>
    <r>
      <rPr>
        <sz val="7"/>
        <color rgb="FF000000"/>
        <rFont val="Arial"/>
      </rPr>
      <t>3.1.6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</si>
  <si>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</si>
  <si>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</si>
  <si>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 (Caminhão basculante) - solo de jazida comercial (saibreira)null - DMT = 1,30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</si>
  <si>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</si>
  <si>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3.1.7</t>
    </r>
  </si>
  <si>
    <r>
      <rPr>
        <sz val="7"/>
        <color rgb="FF000000"/>
        <rFont val="Arial"/>
      </rPr>
      <t>COMP-645387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</si>
  <si>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</si>
  <si>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Destinação Final de Resíduos Classe II A em aterro sanitário controlado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</si>
  <si>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</si>
  <si>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3.1.8</t>
    </r>
  </si>
  <si>
    <r>
      <rPr>
        <sz val="7"/>
        <color rgb="FF000000"/>
        <rFont val="Arial"/>
      </rPr>
      <t>4011549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</si>
  <si>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</si>
  <si>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Base ou sub-base de brita graduada executada com vibroacabadora - brita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</si>
  <si>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</si>
  <si>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3.1.9</t>
    </r>
  </si>
  <si>
    <r>
      <rPr>
        <sz val="7"/>
        <color rgb="FF000000"/>
        <rFont val="Arial"/>
      </rPr>
      <t>95995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</si>
  <si>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</si>
  <si>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EXECUÇÃO DE PAVIMENTO COM APLICAÇÃO DE CONCRETO ASFÁLTICO, CAMADA DE ROLAMENTO - EXCLUSIVE CARGA E TRANSPORTE. AF_11/2019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</si>
  <si>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</si>
  <si>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3.1.10</t>
    </r>
  </si>
  <si>
    <r>
      <rPr>
        <sz val="7"/>
        <color rgb="FF000000"/>
        <rFont val="Arial"/>
      </rPr>
      <t>4011352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</si>
  <si>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</si>
  <si>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Imprimação com emulsão asfáltica</t>
    </r>
  </si>
  <si>
    <r>
      <rPr>
        <sz val="7"/>
        <color rgb="FF000000"/>
        <rFont val="Arial"/>
      </rPr>
      <t>m²</t>
    </r>
  </si>
  <si>
    <r>
      <rPr>
        <sz val="7"/>
        <color rgb="FF000000"/>
        <rFont val="Arial"/>
      </rPr>
      <t>3.1.11</t>
    </r>
  </si>
  <si>
    <r>
      <rPr>
        <sz val="7"/>
        <color rgb="FF000000"/>
        <rFont val="Arial"/>
      </rPr>
      <t>101196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</si>
  <si>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</si>
  <si>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Emulsão Asfáltica para Imprimação (EAI), fornecimento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</si>
  <si>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</si>
  <si>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3.1.12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</si>
  <si>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</si>
  <si>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</si>
  <si>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</si>
  <si>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</si>
  <si>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3.2</t>
    </r>
  </si>
  <si>
    <r>
      <rPr>
        <b/>
        <sz val="7"/>
        <color rgb="FF000000"/>
        <rFont val="Arial"/>
      </rPr>
      <t>DRENAGEM PLUVIAL</t>
    </r>
  </si>
  <si>
    <r>
      <rPr>
        <sz val="7"/>
        <color rgb="FF000000"/>
        <rFont val="Arial"/>
      </rPr>
      <t>3.2.1</t>
    </r>
  </si>
  <si>
    <r>
      <rPr>
        <sz val="7"/>
        <color rgb="FF000000"/>
        <rFont val="Arial"/>
      </rPr>
      <t>CP-5199-83627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</si>
  <si>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</si>
  <si>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</si>
  <si>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</si>
  <si>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3.2.2</t>
    </r>
  </si>
  <si>
    <r>
      <rPr>
        <sz val="7"/>
        <color rgb="FF000000"/>
        <rFont val="Arial"/>
      </rPr>
      <t>0804015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</si>
  <si>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</si>
  <si>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Corpo de BSTC D = 0,40 m CA2 - areia, brita e pedra de mão comerciais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</si>
  <si>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</si>
  <si>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3.2.3</t>
    </r>
  </si>
  <si>
    <r>
      <rPr>
        <sz val="7"/>
        <color rgb="FF000000"/>
        <rFont val="Arial"/>
      </rPr>
      <t>2003650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</si>
  <si>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</si>
  <si>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Caixa de ligação e passagem - CLP 05 - areia e brita comerciais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</si>
  <si>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</si>
  <si>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3.2.4</t>
    </r>
  </si>
  <si>
    <r>
      <rPr>
        <sz val="7"/>
        <color rgb="FF000000"/>
        <rFont val="Arial"/>
      </rPr>
      <t>2003626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</si>
  <si>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</si>
  <si>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Boca de lobo simples - grelha de concreto - BLSG 01 - areia e brita comerciais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</si>
  <si>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</si>
  <si>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3.3</t>
    </r>
  </si>
  <si>
    <r>
      <rPr>
        <b/>
        <sz val="7"/>
        <color rgb="FF000000"/>
        <rFont val="Arial"/>
      </rPr>
      <t>MANUTENÇÃO REDE DE AGUA</t>
    </r>
  </si>
  <si>
    <r>
      <rPr>
        <sz val="7"/>
        <color rgb="FF000000"/>
        <rFont val="Arial"/>
      </rPr>
      <t>3.3.1</t>
    </r>
  </si>
  <si>
    <r>
      <rPr>
        <sz val="7"/>
        <color rgb="FF000000"/>
        <rFont val="Arial"/>
      </rPr>
      <t>2003680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</si>
  <si>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</si>
  <si>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Poço de visita - PVI 02 - areia e brita comerciais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</si>
  <si>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</si>
  <si>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3.3.2</t>
    </r>
  </si>
  <si>
    <r>
      <rPr>
        <sz val="7"/>
        <color rgb="FF000000"/>
        <rFont val="Arial"/>
      </rPr>
      <t>97121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</si>
  <si>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</si>
  <si>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PVC PBA PARA REDE DE ÁGUA, DN 50 MM, JUNTA ELÁSTICA INTEGRADA,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</si>
  <si>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</si>
  <si>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3.3.3</t>
    </r>
  </si>
  <si>
    <r>
      <rPr>
        <sz val="7"/>
        <color rgb="FF000000"/>
        <rFont val="Arial"/>
      </rPr>
      <t>00036378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</si>
  <si>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</si>
  <si>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PVC PBA JEI, CLASSE 20, DN 50 MM, PARA REDE DE AGUA (NBR 5647)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</si>
  <si>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</si>
  <si>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3.3.4</t>
    </r>
  </si>
  <si>
    <r>
      <rPr>
        <sz val="7"/>
        <color rgb="FF000000"/>
        <rFont val="Arial"/>
      </rPr>
      <t>97123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</si>
  <si>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</si>
  <si>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PVC PBA PARA REDE DE ÁGUA, DN 100 MM, JUNTA ELÁSTICA INTEGRADA,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</si>
  <si>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</si>
  <si>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3.3.5</t>
    </r>
  </si>
  <si>
    <r>
      <rPr>
        <sz val="7"/>
        <color rgb="FF000000"/>
        <rFont val="Arial"/>
      </rPr>
      <t>00036380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</si>
  <si>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</si>
  <si>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PVC PBA JEI, CLASSE 20, DN 100 MM, PARA REDE DE AGUA (NBR 5647)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</si>
  <si>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</si>
  <si>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3.3.6</t>
    </r>
  </si>
  <si>
    <r>
      <rPr>
        <sz val="7"/>
        <color rgb="FF000000"/>
        <rFont val="Arial"/>
      </rPr>
      <t>97144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</si>
  <si>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</si>
  <si>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FERRO FUNDIDO PARA REDE DE ÁGUA, DN 200 MM, JUNTA ELÁSTICA,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</si>
  <si>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</si>
  <si>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3.3.7</t>
    </r>
  </si>
  <si>
    <r>
      <rPr>
        <sz val="7"/>
        <color rgb="FF000000"/>
        <rFont val="Arial"/>
      </rPr>
      <t>seinfraCE-I3209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</si>
  <si>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</si>
  <si>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TUBO FoFo DÚCTIL JGS JE K-7 P/ ÁGUA DN 200</t>
    </r>
  </si>
  <si>
    <r>
      <rPr>
        <sz val="7"/>
        <color rgb="FF000000"/>
        <rFont val="Arial"/>
      </rPr>
      <t>M</t>
    </r>
  </si>
  <si>
    <r>
      <rPr>
        <b/>
        <sz val="7"/>
        <color rgb="FF000000"/>
        <rFont val="Arial"/>
      </rPr>
      <t>3.4</t>
    </r>
  </si>
  <si>
    <r>
      <rPr>
        <b/>
        <sz val="7"/>
        <color rgb="FF000000"/>
        <rFont val="Arial"/>
      </rPr>
      <t>OBRAS COMPLEMENTARES</t>
    </r>
  </si>
  <si>
    <r>
      <rPr>
        <sz val="7"/>
        <color rgb="FF000000"/>
        <rFont val="Arial"/>
      </rPr>
      <t>3.4.1</t>
    </r>
  </si>
  <si>
    <r>
      <rPr>
        <sz val="7"/>
        <color rgb="FF000000"/>
        <rFont val="Arial"/>
      </rPr>
      <t>1600436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</si>
  <si>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</si>
  <si>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Demolição de concreto simples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</si>
  <si>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</si>
  <si>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3.4.2</t>
    </r>
  </si>
  <si>
    <r>
      <rPr>
        <sz val="7"/>
        <color rgb="FF000000"/>
        <rFont val="Arial"/>
      </rPr>
      <t>42504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</si>
  <si>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</si>
  <si>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Remoção e reassentamento de blocos de concreto, inclusive perdas em Vias Urbanas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</si>
  <si>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</si>
  <si>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3.4.3</t>
    </r>
  </si>
  <si>
    <r>
      <rPr>
        <sz val="7"/>
        <color rgb="FF000000"/>
        <rFont val="Arial"/>
      </rPr>
      <t>42870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</si>
  <si>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</si>
  <si>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Demolição mecânica de concreto em Vias Urbanas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</si>
  <si>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</si>
  <si>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3.4.4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</si>
  <si>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</si>
  <si>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</si>
  <si>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</si>
  <si>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</si>
  <si>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3.4.5</t>
    </r>
  </si>
  <si>
    <r>
      <rPr>
        <sz val="7"/>
        <color rgb="FF000000"/>
        <rFont val="Arial"/>
      </rPr>
      <t>40867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</si>
  <si>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</si>
  <si>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Demolição e remoção de pavimento asfáltico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</si>
  <si>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</si>
  <si>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3.4.6</t>
    </r>
  </si>
  <si>
    <r>
      <rPr>
        <sz val="7"/>
        <color rgb="FF000000"/>
        <rFont val="Arial"/>
      </rPr>
      <t>CP-7550-83397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</si>
  <si>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</si>
  <si>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POSTE DE CONCRETO DUPLO T H=9M CARGA NOMINAL 500KG INCLUSIVE ESCAVACAO, EXCLUSIVE TRANSPORTE - FORNECIMENTO E INSTALACAO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</si>
  <si>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</si>
  <si>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3.5</t>
    </r>
  </si>
  <si>
    <r>
      <rPr>
        <b/>
        <sz val="7"/>
        <color rgb="FF000000"/>
        <rFont val="Arial"/>
      </rPr>
      <t>ESTRUTURA</t>
    </r>
  </si>
  <si>
    <r>
      <rPr>
        <sz val="7"/>
        <color rgb="FF000000"/>
        <rFont val="Arial"/>
      </rPr>
      <t>3.5.1</t>
    </r>
  </si>
  <si>
    <r>
      <rPr>
        <sz val="7"/>
        <color rgb="FF000000"/>
        <rFont val="Arial"/>
      </rPr>
      <t>ARIBIRIF-6817851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</si>
  <si>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</si>
  <si>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fechada (tampa fixa)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</si>
  <si>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</si>
  <si>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3.5.2</t>
    </r>
  </si>
  <si>
    <r>
      <rPr>
        <sz val="7"/>
        <color rgb="FF000000"/>
        <rFont val="Arial"/>
      </rPr>
      <t>ARIBIRIA-6817851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</si>
  <si>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</si>
  <si>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aberta (tampa removível)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</si>
  <si>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</si>
  <si>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3.5.3</t>
    </r>
  </si>
  <si>
    <r>
      <rPr>
        <sz val="7"/>
        <color rgb="FF000000"/>
        <rFont val="Arial"/>
      </rPr>
      <t>1106057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</si>
  <si>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</si>
  <si>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magro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</si>
  <si>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</si>
  <si>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3.5.4</t>
    </r>
  </si>
  <si>
    <r>
      <rPr>
        <sz val="7"/>
        <color rgb="FF000000"/>
        <rFont val="Arial"/>
      </rPr>
      <t>96541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</si>
  <si>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</si>
  <si>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FABRICAÇÃO, MONTAGEM E DESMONTAGEM DE FÔRMA, EM CHAPA DE MADEIRA COMPENSADA RESINADA, E=17 MM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</si>
  <si>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</si>
  <si>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3.5.5</t>
    </r>
  </si>
  <si>
    <r>
      <rPr>
        <sz val="7"/>
        <color rgb="FF000000"/>
        <rFont val="Arial"/>
      </rPr>
      <t>1107890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</si>
  <si>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</si>
  <si>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fck = 30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</si>
  <si>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</si>
  <si>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3.5.6</t>
    </r>
  </si>
  <si>
    <r>
      <rPr>
        <sz val="7"/>
        <color rgb="FF000000"/>
        <rFont val="Arial"/>
      </rPr>
      <t>00025950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</si>
  <si>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</si>
  <si>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 xml:space="preserve">SERVICO DE BOMBEAMENTO DE CONCRETO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</si>
  <si>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</si>
  <si>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3.5.7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</si>
  <si>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</si>
  <si>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</si>
  <si>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</si>
  <si>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</si>
  <si>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3.5.8</t>
    </r>
  </si>
  <si>
    <r>
      <rPr>
        <sz val="7"/>
        <color rgb="FF000000"/>
        <rFont val="Arial"/>
      </rPr>
      <t>100322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</si>
  <si>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</si>
  <si>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LASTRO COM MATERIAL GRANULAR (PEDRA BRITADA N.3), APLICADO EM PISOS OU RADIERS, ESPESSURA DE *10 CM*. AF_07/2019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</si>
  <si>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</si>
  <si>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3.5.9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</si>
  <si>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</si>
  <si>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</si>
  <si>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</si>
  <si>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</si>
  <si>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3.5.10</t>
    </r>
  </si>
  <si>
    <r>
      <rPr>
        <sz val="7"/>
        <color rgb="FF000000"/>
        <rFont val="Arial"/>
      </rPr>
      <t>2003864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</si>
  <si>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</si>
  <si>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Esgotamento de água com bomba submersa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</si>
  <si>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</si>
  <si>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3.5.11</t>
    </r>
  </si>
  <si>
    <r>
      <rPr>
        <sz val="7"/>
        <color rgb="FF000000"/>
        <rFont val="Arial"/>
      </rPr>
      <t>CESAN-7060100030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</si>
  <si>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</si>
  <si>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REBAIXAMENTO DE LENCOL FREATICO C/ PONT FILTRANTES</t>
    </r>
  </si>
  <si>
    <r>
      <rPr>
        <sz val="7"/>
        <color rgb="FF000000"/>
        <rFont val="Arial"/>
      </rPr>
      <t>MÊS</t>
    </r>
  </si>
  <si>
    <r>
      <rPr>
        <sz val="7"/>
        <color rgb="FF000000"/>
        <rFont val="Arial"/>
      </rPr>
      <t>3.5.12</t>
    </r>
  </si>
  <si>
    <r>
      <rPr>
        <sz val="7"/>
        <color rgb="FF000000"/>
        <rFont val="Arial"/>
      </rPr>
      <t>CESAN 7050100030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</si>
  <si>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</si>
  <si>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Escoramento cavas com prancha metalica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</si>
  <si>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</si>
  <si>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3.5.13</t>
    </r>
  </si>
  <si>
    <r>
      <rPr>
        <sz val="7"/>
        <color rgb="FF000000"/>
        <rFont val="Arial"/>
      </rPr>
      <t>CP-3762-S160326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</si>
  <si>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</si>
  <si>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Barra chata em qualquer dimensão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</si>
  <si>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</si>
  <si>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VALOR TOTAL:</t>
    </r>
  </si>
  <si>
    <r>
      <rPr>
        <b/>
        <sz val="8"/>
        <color rgb="FF000000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</si>
  <si>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</si>
  <si>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</si>
  <si>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</si>
  <si>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</si>
  <si>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</si>
  <si>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I010118</t>
    </r>
  </si>
  <si>
    <r>
      <rPr>
        <sz val="7"/>
        <color rgb="FF000000"/>
        <rFont val="Arial"/>
      </rPr>
      <t>ENCANADOR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</si>
  <si>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</si>
  <si>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</si>
  <si>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</si>
  <si>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</si>
  <si>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</si>
  <si>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</si>
  <si>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</si>
  <si>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</si>
  <si>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</si>
  <si>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</si>
  <si>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</si>
  <si>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</si>
  <si>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</si>
  <si>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I062102</t>
    </r>
  </si>
  <si>
    <r>
      <rPr>
        <sz val="7"/>
        <color rgb="FF000000"/>
        <rFont val="Arial"/>
      </rPr>
      <t>ADAPTADOR PVC SOLD.FLANGES LIVRES P/CX.AGUA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</si>
  <si>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</si>
  <si>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I062103</t>
    </r>
  </si>
  <si>
    <r>
      <rPr>
        <sz val="7"/>
        <color rgb="FF000000"/>
        <rFont val="Arial"/>
      </rPr>
      <t>ADAPTADOR PVC SOLD.FLANGES LIVRES P/CX.AGUA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</si>
  <si>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</si>
  <si>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I062112</t>
    </r>
  </si>
  <si>
    <r>
      <rPr>
        <sz val="7"/>
        <color rgb="FF000000"/>
        <rFont val="Arial"/>
      </rPr>
      <t>ADAPTADOR PVC SOLDAVEL PARA REGISTRO 32MM X 1"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</si>
  <si>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</si>
  <si>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I069513</t>
    </r>
  </si>
  <si>
    <r>
      <rPr>
        <sz val="7"/>
        <color rgb="FF000000"/>
        <rFont val="Arial"/>
      </rPr>
      <t>ADESIVO PARA TUBO DE PVC RIGIDO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</si>
  <si>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</si>
  <si>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I069545</t>
    </r>
  </si>
  <si>
    <r>
      <rPr>
        <sz val="7"/>
        <color rgb="FF000000"/>
        <rFont val="Arial"/>
      </rPr>
      <t>CAVALETE PARA PADRAO DE ENTRADA D=3/4"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</si>
  <si>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</si>
  <si>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I069512</t>
    </r>
  </si>
  <si>
    <r>
      <rPr>
        <sz val="7"/>
        <color rgb="FF000000"/>
        <rFont val="Arial"/>
      </rPr>
      <t>FITA DE VEDACAO 18MM X 50M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</si>
  <si>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</si>
  <si>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I062511</t>
    </r>
  </si>
  <si>
    <r>
      <rPr>
        <sz val="7"/>
        <color rgb="FF000000"/>
        <rFont val="Arial"/>
      </rPr>
      <t>JOELHO 90 DE PVC SOLDAVEL DE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</si>
  <si>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</si>
  <si>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I062512</t>
    </r>
  </si>
  <si>
    <r>
      <rPr>
        <sz val="7"/>
        <color rgb="FF000000"/>
        <rFont val="Arial"/>
      </rPr>
      <t>JOELHO 90 DE PVC SOLDAVEL DE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</si>
  <si>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</si>
  <si>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I062570</t>
    </r>
  </si>
  <si>
    <r>
      <rPr>
        <sz val="7"/>
        <color rgb="FF000000"/>
        <rFont val="Arial"/>
      </rPr>
      <t>LUVA DE PVC SOLDAVEL DE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</si>
  <si>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</si>
  <si>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I063503</t>
    </r>
  </si>
  <si>
    <r>
      <rPr>
        <sz val="7"/>
        <color rgb="FF000000"/>
        <rFont val="Arial"/>
      </rPr>
      <t>REGISTRO DE GAVETA BRUTO 25MM - 1"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</si>
  <si>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</si>
  <si>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I069514</t>
    </r>
  </si>
  <si>
    <r>
      <rPr>
        <sz val="7"/>
        <color rgb="FF000000"/>
        <rFont val="Arial"/>
      </rPr>
      <t>SOLUCAO LIMPADORA PARA PVC RIGIDO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</si>
  <si>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</si>
  <si>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I062521</t>
    </r>
  </si>
  <si>
    <r>
      <rPr>
        <sz val="7"/>
        <color rgb="FF000000"/>
        <rFont val="Arial"/>
      </rPr>
      <t>TE DE PVC SOLDAVEL DE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</si>
  <si>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</si>
  <si>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I069515</t>
    </r>
  </si>
  <si>
    <r>
      <rPr>
        <sz val="7"/>
        <color rgb="FF000000"/>
        <rFont val="Arial"/>
      </rPr>
      <t>TORNEIRA DE BOIA EM LATAO(BOIA PLAST)DN 20MM (3/4)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</si>
  <si>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</si>
  <si>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I066009</t>
    </r>
  </si>
  <si>
    <r>
      <rPr>
        <sz val="7"/>
        <color rgb="FF000000"/>
        <rFont val="Arial"/>
      </rPr>
      <t>TORNEIRA DE PRESSAO CROMADA DE USO GERAL 1/2'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</si>
  <si>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</si>
  <si>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I062502</t>
    </r>
  </si>
  <si>
    <r>
      <rPr>
        <sz val="7"/>
        <color rgb="FF000000"/>
        <rFont val="Arial"/>
      </rPr>
      <t>TUBO DE PVC SOLDAVEL MARROM 25MM (AGUA FRIA) - TIGRE, AMANCO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</si>
  <si>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</si>
  <si>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I062503</t>
    </r>
  </si>
  <si>
    <r>
      <rPr>
        <sz val="7"/>
        <color rgb="FF000000"/>
        <rFont val="Arial"/>
      </rPr>
      <t>TUBO DE PVC SOLDAVEL MARROM 32MM (AGUA FRIA) - TIGRE, AMANCO OU EQUIVALENTE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</si>
  <si>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</si>
  <si>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</si>
  <si>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</si>
  <si>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</si>
  <si>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</si>
  <si>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</si>
  <si>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</si>
  <si>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</si>
  <si>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</si>
  <si>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</si>
  <si>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</si>
  <si>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</si>
  <si>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</si>
  <si>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</si>
  <si>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</si>
  <si>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</si>
  <si>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I080125</t>
    </r>
  </si>
  <si>
    <r>
      <rPr>
        <sz val="7"/>
        <color rgb="FF000000"/>
        <rFont val="Arial"/>
      </rPr>
      <t>BETONEIRA 320 L (E301)</t>
    </r>
  </si>
  <si>
    <r>
      <rPr>
        <sz val="7"/>
        <color rgb="FF000000"/>
        <rFont val="Arial"/>
      </rPr>
      <t>I086030</t>
    </r>
  </si>
  <si>
    <r>
      <rPr>
        <sz val="7"/>
        <color rgb="FF000000"/>
        <rFont val="Arial"/>
      </rPr>
      <t>CARREG. DE PNEUS CASE W-20 1,33M3 (1.0) (E016)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</si>
  <si>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</si>
  <si>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</si>
  <si>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</si>
  <si>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</si>
  <si>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</si>
  <si>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</si>
  <si>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I010121</t>
    </r>
  </si>
  <si>
    <r>
      <rPr>
        <sz val="7"/>
        <color rgb="FF000000"/>
        <rFont val="Arial"/>
      </rPr>
      <t>ARMADOR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</si>
  <si>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</si>
  <si>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</si>
  <si>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</si>
  <si>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</si>
  <si>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I010118</t>
    </r>
  </si>
  <si>
    <r>
      <rPr>
        <sz val="7"/>
        <color rgb="FF000000"/>
        <rFont val="Arial"/>
      </rPr>
      <t>ENCANADOR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</si>
  <si>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</si>
  <si>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</si>
  <si>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</si>
  <si>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</si>
  <si>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</si>
  <si>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</si>
  <si>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</si>
  <si>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</si>
  <si>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</si>
  <si>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</si>
  <si>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</si>
  <si>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</si>
  <si>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</si>
  <si>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</si>
  <si>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</si>
  <si>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</si>
  <si>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I021517</t>
    </r>
  </si>
  <si>
    <r>
      <rPr>
        <sz val="7"/>
        <color rgb="FF000000"/>
        <rFont val="Arial"/>
      </rPr>
      <t>ACO CA-50 DE 8.0MM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</si>
  <si>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</si>
  <si>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I069513</t>
    </r>
  </si>
  <si>
    <r>
      <rPr>
        <sz val="7"/>
        <color rgb="FF000000"/>
        <rFont val="Arial"/>
      </rPr>
      <t>ADESIVO PARA TUBO DE PVC RIGIDO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</si>
  <si>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</si>
  <si>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I062674</t>
    </r>
  </si>
  <si>
    <r>
      <rPr>
        <sz val="7"/>
        <color rgb="FF000000"/>
        <rFont val="Arial"/>
      </rPr>
      <t>ANEL DE BORRACHA P/TUBO PVC 150MM (6")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</si>
  <si>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</si>
  <si>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I027010</t>
    </r>
  </si>
  <si>
    <r>
      <rPr>
        <sz val="7"/>
        <color rgb="FF000000"/>
        <rFont val="Arial"/>
      </rPr>
      <t>ARAME RECOZIDO N.18 BWG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</si>
  <si>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</si>
  <si>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I020503</t>
    </r>
  </si>
  <si>
    <r>
      <rPr>
        <sz val="7"/>
        <color rgb="FF000000"/>
        <rFont val="Arial"/>
      </rPr>
      <t>AREIA LAVADA MEDIA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</si>
  <si>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</si>
  <si>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I020580</t>
    </r>
  </si>
  <si>
    <r>
      <rPr>
        <sz val="7"/>
        <color rgb="FF000000"/>
        <rFont val="Arial"/>
      </rPr>
      <t>AREIA PARA ATERRO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</si>
  <si>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</si>
  <si>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I020517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</si>
  <si>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</si>
  <si>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</si>
  <si>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I020518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</si>
  <si>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</si>
  <si>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</si>
  <si>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I020519</t>
    </r>
  </si>
  <si>
    <r>
      <rPr>
        <sz val="7"/>
        <color rgb="FF000000"/>
        <rFont val="Arial"/>
      </rPr>
      <t>BRITA 3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</si>
  <si>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</si>
  <si>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I020505</t>
    </r>
  </si>
  <si>
    <r>
      <rPr>
        <sz val="7"/>
        <color rgb="FF000000"/>
        <rFont val="Arial"/>
      </rPr>
      <t>CAL HIDRATADO P/ ARGAMASSA CH III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</si>
  <si>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</si>
  <si>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I020508</t>
    </r>
  </si>
  <si>
    <r>
      <rPr>
        <sz val="7"/>
        <color rgb="FF000000"/>
        <rFont val="Arial"/>
      </rPr>
      <t>CIMENTO PORTLAND CP III - 40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</si>
  <si>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</si>
  <si>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I028008</t>
    </r>
  </si>
  <si>
    <r>
      <rPr>
        <sz val="7"/>
        <color rgb="FF000000"/>
        <rFont val="Arial"/>
      </rPr>
      <t>DESMOLDANTE PARA FORMAS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</si>
  <si>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</si>
  <si>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I069404</t>
    </r>
  </si>
  <si>
    <r>
      <rPr>
        <sz val="7"/>
        <color rgb="FF000000"/>
        <rFont val="Arial"/>
      </rPr>
      <t>FILTRO ANAER.ANEL CONCR.DIAM 1M,H=2.0M,C/ VISITA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</si>
  <si>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</si>
  <si>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I069606</t>
    </r>
  </si>
  <si>
    <r>
      <rPr>
        <sz val="7"/>
        <color rgb="FF000000"/>
        <rFont val="Arial"/>
      </rPr>
      <t>FOSSA ANÉIS CONCR. D=1.20M, H=2.0M C/VISITA 60 CM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</si>
  <si>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</si>
  <si>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I062577</t>
    </r>
  </si>
  <si>
    <r>
      <rPr>
        <sz val="7"/>
        <color rgb="FF000000"/>
        <rFont val="Arial"/>
      </rPr>
      <t>JOELHO 45 DE PVC P/ ESGOTO DE 150MM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</si>
  <si>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</si>
  <si>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I069572</t>
    </r>
  </si>
  <si>
    <r>
      <rPr>
        <sz val="7"/>
        <color rgb="FF000000"/>
        <rFont val="Arial"/>
      </rPr>
      <t>LUBRIFICANTE PARA TUBO DE PVC E FERRO FUNDIDO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</si>
  <si>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</si>
  <si>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I026569</t>
    </r>
  </si>
  <si>
    <r>
      <rPr>
        <sz val="7"/>
        <color rgb="FF000000"/>
        <rFont val="Arial"/>
      </rPr>
      <t>PREGO 18X27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</si>
  <si>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</si>
  <si>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I020985</t>
    </r>
  </si>
  <si>
    <r>
      <rPr>
        <sz val="7"/>
        <color rgb="FF000000"/>
        <rFont val="Arial"/>
      </rPr>
      <t>SARRAFO DE MADEIRA PINUS 10 X 2.5CM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</si>
  <si>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</si>
  <si>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I069514</t>
    </r>
  </si>
  <si>
    <r>
      <rPr>
        <sz val="7"/>
        <color rgb="FF000000"/>
        <rFont val="Arial"/>
      </rPr>
      <t>SOLUCAO LIMPADORA PARA PVC RIGIDO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</si>
  <si>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</si>
  <si>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I020988</t>
    </r>
  </si>
  <si>
    <r>
      <rPr>
        <sz val="7"/>
        <color rgb="FF000000"/>
        <rFont val="Arial"/>
      </rPr>
      <t>TABUA DE MADEIRA PINUS 30 X 2.5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</si>
  <si>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</si>
  <si>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I062482</t>
    </r>
  </si>
  <si>
    <r>
      <rPr>
        <sz val="7"/>
        <color rgb="FF000000"/>
        <rFont val="Arial"/>
      </rPr>
      <t>TE PVC REDUCAO ESGOTO DE 150X100MM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</si>
  <si>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</si>
  <si>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I062375</t>
    </r>
  </si>
  <si>
    <r>
      <rPr>
        <sz val="7"/>
        <color rgb="FF000000"/>
        <rFont val="Arial"/>
      </rPr>
      <t>TUBO DE ESGOTO DE PVC SERIE "R" CINZA (6") - 150MM - TIGRE, AMANCO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</si>
  <si>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</si>
  <si>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I062533</t>
    </r>
  </si>
  <si>
    <r>
      <rPr>
        <sz val="7"/>
        <color rgb="FF000000"/>
        <rFont val="Arial"/>
      </rPr>
      <t>TUBO DE ESGOTO PRIMARIO DE PVC BRANCO SERIE NORMAL (4") - 100MM - TIGRE, AMANCO OU EQUIVALENTE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</si>
  <si>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</si>
  <si>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</si>
  <si>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</si>
  <si>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</si>
  <si>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</si>
  <si>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</si>
  <si>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</si>
  <si>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</si>
  <si>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</si>
  <si>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</si>
  <si>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</si>
  <si>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</si>
  <si>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</si>
  <si>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</si>
  <si>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</si>
  <si>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</si>
  <si>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I080125</t>
    </r>
  </si>
  <si>
    <r>
      <rPr>
        <sz val="7"/>
        <color rgb="FF000000"/>
        <rFont val="Arial"/>
      </rPr>
      <t>BETONEIRA 320 L (E301)</t>
    </r>
  </si>
  <si>
    <r>
      <rPr>
        <sz val="7"/>
        <color rgb="FF000000"/>
        <rFont val="Arial"/>
      </rPr>
      <t>I080170</t>
    </r>
  </si>
  <si>
    <r>
      <rPr>
        <sz val="7"/>
        <color rgb="FF000000"/>
        <rFont val="Arial"/>
      </rPr>
      <t>CAMINHAO CARR MBENZ L1620/51 C/GUIND. 6T X M(E434)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</si>
  <si>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</si>
  <si>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</si>
  <si>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</si>
  <si>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</si>
  <si>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</si>
  <si>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</si>
  <si>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I010115</t>
    </r>
  </si>
  <si>
    <r>
      <rPr>
        <sz val="7"/>
        <color rgb="FF000000"/>
        <rFont val="Arial"/>
      </rPr>
      <t>ELETRICISTA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</si>
  <si>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</si>
  <si>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</si>
  <si>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</si>
  <si>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</si>
  <si>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</si>
  <si>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</si>
  <si>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</si>
  <si>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</si>
  <si>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</si>
  <si>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</si>
  <si>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</si>
  <si>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</si>
  <si>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</si>
  <si>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</si>
  <si>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</si>
  <si>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</si>
  <si>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I020503</t>
    </r>
  </si>
  <si>
    <r>
      <rPr>
        <sz val="7"/>
        <color rgb="FF000000"/>
        <rFont val="Arial"/>
      </rPr>
      <t>AREIA LAVADA MEDIA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</si>
  <si>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</si>
  <si>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I020517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</si>
  <si>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</si>
  <si>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</si>
  <si>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I020518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</si>
  <si>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</si>
  <si>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</si>
  <si>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I043059</t>
    </r>
  </si>
  <si>
    <r>
      <rPr>
        <sz val="7"/>
        <color rgb="FF000000"/>
        <rFont val="Arial"/>
      </rPr>
      <t>CABO FLEX ISOL. TERMOPLAST. 0,6/1KV - 16MM2 - 70º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</si>
  <si>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</si>
  <si>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I043015</t>
    </r>
  </si>
  <si>
    <r>
      <rPr>
        <sz val="7"/>
        <color rgb="FF000000"/>
        <rFont val="Arial"/>
      </rPr>
      <t>CABO FLEX ISOL. TERMOPLAST. 750V - 16MM2 - 70º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</si>
  <si>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</si>
  <si>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I043006</t>
    </r>
  </si>
  <si>
    <r>
      <rPr>
        <sz val="7"/>
        <color rgb="FF000000"/>
        <rFont val="Arial"/>
      </rPr>
      <t>CABO FLEX ISOL. TERMOPLAST. 750V - 4,00 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</si>
  <si>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</si>
  <si>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I043149</t>
    </r>
  </si>
  <si>
    <r>
      <rPr>
        <sz val="7"/>
        <color rgb="FF000000"/>
        <rFont val="Arial"/>
      </rPr>
      <t>CABO ISOLADO 750V - 4 X 4.0MM2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</si>
  <si>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</si>
  <si>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I043150</t>
    </r>
  </si>
  <si>
    <r>
      <rPr>
        <sz val="7"/>
        <color rgb="FF000000"/>
        <rFont val="Arial"/>
      </rPr>
      <t>CABO ISOLADO PVC - 4 X 16.0MM2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</si>
  <si>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</si>
  <si>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I021032</t>
    </r>
  </si>
  <si>
    <r>
      <rPr>
        <sz val="7"/>
        <color rgb="FF000000"/>
        <rFont val="Arial"/>
      </rPr>
      <t>CHAPA COMPENSADA RESINADA ESP. 12MM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</si>
  <si>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</si>
  <si>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I043620</t>
    </r>
  </si>
  <si>
    <r>
      <rPr>
        <sz val="7"/>
        <color rgb="FF000000"/>
        <rFont val="Arial"/>
      </rPr>
      <t>CHAVE MAGNETICA TRIPOLAR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</si>
  <si>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</si>
  <si>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I020508</t>
    </r>
  </si>
  <si>
    <r>
      <rPr>
        <sz val="7"/>
        <color rgb="FF000000"/>
        <rFont val="Arial"/>
      </rPr>
      <t>CIMENTO PORTLAND CP III - 40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</si>
  <si>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</si>
  <si>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I044505</t>
    </r>
  </si>
  <si>
    <r>
      <rPr>
        <sz val="7"/>
        <color rgb="FF000000"/>
        <rFont val="Arial"/>
      </rPr>
      <t>DISJUNTOR NORMA NEMA MONOPOLAR 10A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</si>
  <si>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</si>
  <si>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I044508</t>
    </r>
  </si>
  <si>
    <r>
      <rPr>
        <sz val="7"/>
        <color rgb="FF000000"/>
        <rFont val="Arial"/>
      </rPr>
      <t>DISJUNTOR NORMA NEMA MONOPOLAR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</si>
  <si>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</si>
  <si>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I044530</t>
    </r>
  </si>
  <si>
    <r>
      <rPr>
        <sz val="7"/>
        <color rgb="FF000000"/>
        <rFont val="Arial"/>
      </rPr>
      <t>DISJUNTOR NORMA NEMA TRIPOLAR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</si>
  <si>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</si>
  <si>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I044575</t>
    </r>
  </si>
  <si>
    <r>
      <rPr>
        <sz val="7"/>
        <color rgb="FF000000"/>
        <rFont val="Arial"/>
      </rPr>
      <t>DISJUNTOR NORMA NEMA TRIPOLAR 30A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</si>
  <si>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</si>
  <si>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I044618</t>
    </r>
  </si>
  <si>
    <r>
      <rPr>
        <sz val="7"/>
        <color rgb="FF000000"/>
        <rFont val="Arial"/>
      </rPr>
      <t>DISJUNTOR NORMA NEMA TRIPOLAR 35A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</si>
  <si>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</si>
  <si>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I045525</t>
    </r>
  </si>
  <si>
    <r>
      <rPr>
        <sz val="7"/>
        <color rgb="FF000000"/>
        <rFont val="Arial"/>
      </rPr>
      <t>ESPELHO 4X2", LINHA BRANCA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</si>
  <si>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</si>
  <si>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I048035</t>
    </r>
  </si>
  <si>
    <r>
      <rPr>
        <sz val="7"/>
        <color rgb="FF000000"/>
        <rFont val="Arial"/>
      </rPr>
      <t>HASTE TIPO COPPERWELD - 5/8 "X 2.4M - ALTA CAMADA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</si>
  <si>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</si>
  <si>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I045501</t>
    </r>
  </si>
  <si>
    <r>
      <rPr>
        <sz val="7"/>
        <color rgb="FF000000"/>
        <rFont val="Arial"/>
      </rPr>
      <t>INTERRUPTOR (MODULO) 1 TECLA SIMPLES 10A/250V S/ ESPELHO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</si>
  <si>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</si>
  <si>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I044951</t>
    </r>
  </si>
  <si>
    <r>
      <rPr>
        <sz val="7"/>
        <color rgb="FF000000"/>
        <rFont val="Arial"/>
      </rPr>
      <t>MINI DISJUNTOR MONOPOLAR 2A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</si>
  <si>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</si>
  <si>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I044808</t>
    </r>
  </si>
  <si>
    <r>
      <rPr>
        <sz val="7"/>
        <color rgb="FF000000"/>
        <rFont val="Arial"/>
      </rPr>
      <t>MINI DISJUNTOR MONOPOLAR 4A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</si>
  <si>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</si>
  <si>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I044760</t>
    </r>
  </si>
  <si>
    <r>
      <rPr>
        <sz val="7"/>
        <color rgb="FF000000"/>
        <rFont val="Arial"/>
      </rPr>
      <t>MINI DISJUNTOR MONOPOLAR 6A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</si>
  <si>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</si>
  <si>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I040144</t>
    </r>
  </si>
  <si>
    <r>
      <rPr>
        <sz val="7"/>
        <color rgb="FF000000"/>
        <rFont val="Arial"/>
      </rPr>
      <t>POSTE DT PADRAO TRIFASICO 16MM AEREO 63A H=7M/100DAN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</si>
  <si>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</si>
  <si>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I041530</t>
    </r>
  </si>
  <si>
    <r>
      <rPr>
        <sz val="7"/>
        <color rgb="FF000000"/>
        <rFont val="Arial"/>
      </rPr>
      <t>QUADRO DIST EMBUTIR MET C/ BARRAMENTO TRIFASICO 40 CIRC - 100A C/ TRINCO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</si>
  <si>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</si>
  <si>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</si>
  <si>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</si>
  <si>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</si>
  <si>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</si>
  <si>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</si>
  <si>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</si>
  <si>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</si>
  <si>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</si>
  <si>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</si>
  <si>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</si>
  <si>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</si>
  <si>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</si>
  <si>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</si>
  <si>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</si>
  <si>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</si>
  <si>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</si>
  <si>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</si>
  <si>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</si>
  <si>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</si>
  <si>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</si>
  <si>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</si>
  <si>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</si>
  <si>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</si>
  <si>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</si>
  <si>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</si>
  <si>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</si>
  <si>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I021118</t>
    </r>
  </si>
  <si>
    <r>
      <rPr>
        <sz val="7"/>
        <color rgb="FF000000"/>
        <rFont val="Arial"/>
      </rPr>
      <t>PECA EM MADEIRA DE LEI 7X12CM (BRUTA)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</si>
  <si>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</si>
  <si>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I021144</t>
    </r>
  </si>
  <si>
    <r>
      <rPr>
        <sz val="7"/>
        <color rgb="FF000000"/>
        <rFont val="Arial"/>
      </rPr>
      <t>PECA EM MADEIRA DE LEI 7X5CM (BRUTA)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</si>
  <si>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</si>
  <si>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I026560</t>
    </r>
  </si>
  <si>
    <r>
      <rPr>
        <sz val="7"/>
        <color rgb="FF000000"/>
        <rFont val="Arial"/>
      </rPr>
      <t>PREGO - PRECO MEDIO DAS BITOLAS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</si>
  <si>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</si>
  <si>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I065004</t>
    </r>
  </si>
  <si>
    <r>
      <rPr>
        <sz val="7"/>
        <color rgb="FF000000"/>
        <rFont val="Arial"/>
      </rPr>
      <t>RESERVATORIO DE POLIETILENO 1.000 L C/ TAMPA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</si>
  <si>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</si>
  <si>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</si>
  <si>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</si>
  <si>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</si>
  <si>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</si>
  <si>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</si>
  <si>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</si>
  <si>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</si>
  <si>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</si>
  <si>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</si>
  <si>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</si>
  <si>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</si>
  <si>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</si>
  <si>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</si>
  <si>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</si>
  <si>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</si>
  <si>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</si>
  <si>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</si>
  <si>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I010140</t>
    </r>
  </si>
  <si>
    <r>
      <rPr>
        <sz val="7"/>
        <color rgb="FF000000"/>
        <rFont val="Arial"/>
      </rPr>
      <t>PINTOR -(OFICIAL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</si>
  <si>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</si>
  <si>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</si>
  <si>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</si>
  <si>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</si>
  <si>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</si>
  <si>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</si>
  <si>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</si>
  <si>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</si>
  <si>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</si>
  <si>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</si>
  <si>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</si>
  <si>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</si>
  <si>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</si>
  <si>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I071963</t>
    </r>
  </si>
  <si>
    <r>
      <rPr>
        <sz val="7"/>
        <color rgb="FF000000"/>
        <rFont val="Arial"/>
      </rPr>
      <t>ADESIVO 60X60CM COM IMPRESSAO DIGITAL "LOGO IOPES"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</si>
  <si>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</si>
  <si>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I038001</t>
    </r>
  </si>
  <si>
    <r>
      <rPr>
        <sz val="7"/>
        <color rgb="FF000000"/>
        <rFont val="Arial"/>
      </rPr>
      <t>AGUARRAZ MINERAL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</si>
  <si>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</si>
  <si>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I026610</t>
    </r>
  </si>
  <si>
    <r>
      <rPr>
        <sz val="7"/>
        <color rgb="FF000000"/>
        <rFont val="Arial"/>
      </rPr>
      <t>CONJUNTO FIXACAO P/ TELHA DE ALUMINIO TRAPEZOIDAL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</si>
  <si>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</si>
  <si>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I037502</t>
    </r>
  </si>
  <si>
    <r>
      <rPr>
        <sz val="7"/>
        <color rgb="FF000000"/>
        <rFont val="Arial"/>
      </rPr>
      <t>ESMALTE SINTETICO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</si>
  <si>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</si>
  <si>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I021009</t>
    </r>
  </si>
  <si>
    <r>
      <rPr>
        <sz val="7"/>
        <color rgb="FF000000"/>
        <rFont val="Arial"/>
      </rPr>
      <t>PONTALETE DE MADEIRA BRUTA DE 3ª 8.0 X 8.0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</si>
  <si>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</si>
  <si>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I026573</t>
    </r>
  </si>
  <si>
    <r>
      <rPr>
        <sz val="7"/>
        <color rgb="FF000000"/>
        <rFont val="Arial"/>
      </rPr>
      <t>PREGO 18X27 GALVANIZADO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</si>
  <si>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</si>
  <si>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I021368</t>
    </r>
  </si>
  <si>
    <r>
      <rPr>
        <sz val="7"/>
        <color rgb="FF000000"/>
        <rFont val="Arial"/>
      </rPr>
      <t>RIPA EM MADEIRA (MATERIAL DE 3ª) 5X2CM PINUS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</si>
  <si>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</si>
  <si>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I025841</t>
    </r>
  </si>
  <si>
    <r>
      <rPr>
        <sz val="7"/>
        <color rgb="FF000000"/>
        <rFont val="Arial"/>
      </rPr>
      <t>TELHA METALICA ONDULADA ACO GALVALUME ESP 0.5MM PRE PINTADA 1 FACE COR RAL 9003 (BRANCA) - PERFILOR, MULTI TELHAS, ISOESTE OU EQUIVALENTE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</si>
  <si>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</si>
  <si>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</si>
  <si>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</si>
  <si>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</si>
  <si>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</si>
  <si>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</si>
  <si>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S020305 - Placa de obra nas dimensões de 2.0 x 4.0 m, padrão IOPES (m2)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</si>
  <si>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</si>
  <si>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</si>
  <si>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</si>
  <si>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</si>
  <si>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</si>
  <si>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</si>
  <si>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</si>
  <si>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</si>
  <si>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</si>
  <si>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</si>
  <si>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</si>
  <si>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</si>
  <si>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</si>
  <si>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</si>
  <si>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</si>
  <si>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</si>
  <si>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</si>
  <si>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</si>
  <si>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</si>
  <si>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</si>
  <si>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I039002</t>
    </r>
  </si>
  <si>
    <r>
      <rPr>
        <sz val="7"/>
        <color rgb="FF000000"/>
        <rFont val="Arial"/>
      </rPr>
      <t>PLACA DE OBRA - ADESIVADA COM IMPRESSÃO DIGITAL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</si>
  <si>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</si>
  <si>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I021009</t>
    </r>
  </si>
  <si>
    <r>
      <rPr>
        <sz val="7"/>
        <color rgb="FF000000"/>
        <rFont val="Arial"/>
      </rPr>
      <t>PONTALETE DE MADEIRA BRUTA DE 3ª 8.0 X 8.0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</si>
  <si>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</si>
  <si>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I026569</t>
    </r>
  </si>
  <si>
    <r>
      <rPr>
        <sz val="7"/>
        <color rgb="FF000000"/>
        <rFont val="Arial"/>
      </rPr>
      <t>PREGO 18X27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</si>
  <si>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</si>
  <si>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I020985</t>
    </r>
  </si>
  <si>
    <r>
      <rPr>
        <sz val="7"/>
        <color rgb="FF000000"/>
        <rFont val="Arial"/>
      </rPr>
      <t>SARRAFO DE MADEIRA PINUS 10 X 2.5CM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</si>
  <si>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</si>
  <si>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</si>
  <si>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</si>
  <si>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</si>
  <si>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</si>
  <si>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</si>
  <si>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</si>
  <si>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</si>
  <si>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</si>
  <si>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</si>
  <si>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</si>
  <si>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</si>
  <si>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</si>
  <si>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</si>
  <si>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</si>
  <si>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</si>
  <si>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</si>
  <si>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</si>
  <si>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</si>
  <si>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</si>
  <si>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</si>
  <si>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</si>
  <si>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</si>
  <si>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</si>
  <si>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</si>
  <si>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</si>
  <si>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</si>
  <si>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I026548</t>
    </r>
  </si>
  <si>
    <r>
      <rPr>
        <sz val="7"/>
        <color rgb="FF000000"/>
        <rFont val="Arial"/>
      </rPr>
      <t>BUCHA PLASTICA COM PARAFUSO - 8MM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</si>
  <si>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</si>
  <si>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I078203</t>
    </r>
  </si>
  <si>
    <r>
      <rPr>
        <sz val="7"/>
        <color rgb="FF000000"/>
        <rFont val="Arial"/>
      </rPr>
      <t>PLACA P/ INAUGURACAO OBRA EM ALUM POLIDO 40X50CM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</si>
  <si>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</si>
  <si>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</si>
  <si>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</si>
  <si>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</si>
  <si>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</si>
  <si>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</si>
  <si>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S020344 - Mobilização e desmobilização de conteiner locado  (und)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</si>
  <si>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</si>
  <si>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</si>
  <si>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</si>
  <si>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</si>
  <si>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</si>
  <si>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I071820</t>
    </r>
  </si>
  <si>
    <r>
      <rPr>
        <sz val="7"/>
        <color rgb="FF000000"/>
        <rFont val="Arial"/>
      </rPr>
      <t>MOBILIZAÇÃO E DESMOB. CONTEINER P/BARRACÃO DE OBRA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</si>
  <si>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</si>
  <si>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</si>
  <si>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</si>
  <si>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</si>
  <si>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</si>
  <si>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</si>
  <si>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</si>
  <si>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</si>
  <si>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</si>
  <si>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</si>
  <si>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</si>
  <si>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</si>
  <si>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I072280</t>
    </r>
  </si>
  <si>
    <r>
      <rPr>
        <sz val="7"/>
        <color rgb="FF000000"/>
        <rFont val="Arial"/>
      </rPr>
      <t>ALUGUEL CONTAINER REFEITORIO 6X2.40X2.40M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</si>
  <si>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</si>
  <si>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</si>
  <si>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</si>
  <si>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</si>
  <si>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</si>
  <si>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</si>
  <si>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</si>
  <si>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</si>
  <si>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</si>
  <si>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</si>
  <si>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</si>
  <si>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</si>
  <si>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I072282</t>
    </r>
  </si>
  <si>
    <r>
      <rPr>
        <sz val="7"/>
        <color rgb="FF000000"/>
        <rFont val="Arial"/>
      </rPr>
      <t>ALUGUEL CONTAINER SANITARIO COLET 6X2.40X2.40M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</si>
  <si>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</si>
  <si>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</si>
  <si>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</si>
  <si>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</si>
  <si>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</si>
  <si>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</si>
  <si>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</si>
  <si>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</si>
  <si>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</si>
  <si>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</si>
  <si>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</si>
  <si>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</si>
  <si>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I078133</t>
    </r>
  </si>
  <si>
    <r>
      <rPr>
        <sz val="7"/>
        <color rgb="FF000000"/>
        <rFont val="Arial"/>
      </rPr>
      <t>ALUGUEL CONTAINER ESCR+BANH 6X2.40X2.40M P+2J+1PT AR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</si>
  <si>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</si>
  <si>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</si>
  <si>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</si>
  <si>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</si>
  <si>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</si>
  <si>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</si>
  <si>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</si>
  <si>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</si>
  <si>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</si>
  <si>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</si>
  <si>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</si>
  <si>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</si>
  <si>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I071707</t>
    </r>
  </si>
  <si>
    <r>
      <rPr>
        <sz val="7"/>
        <color rgb="FF000000"/>
        <rFont val="Arial"/>
      </rPr>
      <t>ALUGUEL MENSAL CONTAINER P/ ALMOX 6.00X2.40X2.40M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</si>
  <si>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</si>
  <si>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</si>
  <si>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</si>
  <si>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</si>
  <si>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</si>
  <si>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</si>
  <si>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</si>
  <si>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</si>
  <si>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</si>
  <si>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</si>
  <si>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</si>
  <si>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</si>
  <si>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I072054</t>
    </r>
  </si>
  <si>
    <r>
      <rPr>
        <sz val="7"/>
        <color rgb="FF000000"/>
        <rFont val="Arial"/>
      </rPr>
      <t>ALUGUEL MENSAL CONTAINER VESTIARIO 6.0X2.40X2.40M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</si>
  <si>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</si>
  <si>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</si>
  <si>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</si>
  <si>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</si>
  <si>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</si>
  <si>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</si>
  <si>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4805757 - Escavação mecânica de vala em material de 1ª categoria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</si>
  <si>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</si>
  <si>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</si>
  <si>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</si>
  <si>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</si>
  <si>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</si>
  <si>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</si>
  <si>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</si>
  <si>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</si>
  <si>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</si>
  <si>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E9526</t>
    </r>
  </si>
  <si>
    <r>
      <rPr>
        <sz val="7"/>
        <color rgb="FF000000"/>
        <rFont val="Arial"/>
      </rPr>
      <t>Retroescavadeira de pneus com capacidade de 0,76 m³ - 58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</si>
  <si>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</si>
  <si>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</si>
  <si>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</si>
  <si>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</si>
  <si>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</si>
  <si>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</si>
  <si>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</si>
  <si>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</si>
  <si>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</si>
  <si>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</si>
  <si>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</si>
  <si>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</si>
  <si>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</si>
  <si>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</si>
  <si>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</si>
  <si>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</si>
  <si>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</si>
  <si>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</si>
  <si>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5503041 - Compactação de aterros a 100% do Proctor intermediário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</si>
  <si>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</si>
  <si>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</si>
  <si>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</si>
  <si>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</si>
  <si>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</si>
  <si>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</si>
  <si>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</si>
  <si>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</si>
  <si>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</si>
  <si>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E9571</t>
    </r>
  </si>
  <si>
    <r>
      <rPr>
        <sz val="7"/>
        <color rgb="FF000000"/>
        <rFont val="Arial"/>
      </rPr>
      <t>Caminhão tanque com capacidade de 10.000 l - 188 kW</t>
    </r>
  </si>
  <si>
    <r>
      <rPr>
        <sz val="7"/>
        <color rgb="FF000000"/>
        <rFont val="Arial"/>
      </rPr>
      <t>E9518</t>
    </r>
  </si>
  <si>
    <r>
      <rPr>
        <sz val="7"/>
        <color rgb="FF000000"/>
        <rFont val="Arial"/>
      </rPr>
      <t>Grade de 24 discos rebocável de D = 60 cm (24”)</t>
    </r>
  </si>
  <si>
    <r>
      <rPr>
        <sz val="7"/>
        <color rgb="FF000000"/>
        <rFont val="Arial"/>
      </rPr>
      <t>E9524</t>
    </r>
  </si>
  <si>
    <r>
      <rPr>
        <sz val="7"/>
        <color rgb="FF000000"/>
        <rFont val="Arial"/>
      </rPr>
      <t>Motoniveladora - 93 kW</t>
    </r>
  </si>
  <si>
    <r>
      <rPr>
        <sz val="7"/>
        <color rgb="FF000000"/>
        <rFont val="Arial"/>
      </rPr>
      <t>E9685</t>
    </r>
  </si>
  <si>
    <r>
      <rPr>
        <sz val="7"/>
        <color rgb="FF000000"/>
        <rFont val="Arial"/>
      </rPr>
      <t>Rolo compactador pé de carneiro vibratório autopropelido por pneus de 11,6 t - 82 kW</t>
    </r>
  </si>
  <si>
    <r>
      <rPr>
        <sz val="7"/>
        <color rgb="FF000000"/>
        <rFont val="Arial"/>
      </rPr>
      <t>E9577</t>
    </r>
  </si>
  <si>
    <r>
      <rPr>
        <sz val="7"/>
        <color rgb="FF000000"/>
        <rFont val="Arial"/>
      </rPr>
      <t>Trator agrícola sobre pneus - 77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</si>
  <si>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</si>
  <si>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</si>
  <si>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</si>
  <si>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</si>
  <si>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</si>
  <si>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</si>
  <si>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</si>
  <si>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</si>
  <si>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</si>
  <si>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</si>
  <si>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</si>
  <si>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</si>
  <si>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</si>
  <si>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</si>
  <si>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</si>
  <si>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</si>
  <si>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</si>
  <si>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</si>
  <si>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94340 - ATERRO MECANIZADO DE VALA COM RETROESCAVADEIRA (CAPACIDADE DA CAÇAMBA DA RETRO: 0,26 M³ / POTÊNCIA: 88 HP), LARGURA ATÉ 0,8 M, PROFUNDIDADE DE 1,5 A 3,0 M, COM AREIA PARA ATERRO. AF_05/2016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</si>
  <si>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</si>
  <si>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</si>
  <si>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</si>
  <si>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</si>
  <si>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</si>
  <si>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</si>
  <si>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00000368</t>
    </r>
  </si>
  <si>
    <r>
      <rPr>
        <sz val="7"/>
        <color rgb="FF000000"/>
        <rFont val="Sansserif"/>
      </rPr>
      <t>AREIA PARA ATERRO - POSTO JAZIDA/FORNECEDOR (RETIRADO NA JAZIDA, SEM TRANSPORTE)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</si>
  <si>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</si>
  <si>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</si>
  <si>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</si>
  <si>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</si>
  <si>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</si>
  <si>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</si>
  <si>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</si>
  <si>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</si>
  <si>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</si>
  <si>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5903</t>
    </r>
  </si>
  <si>
    <r>
      <rPr>
        <sz val="7"/>
        <color rgb="FF000000"/>
        <rFont val="Sansserif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</si>
  <si>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</si>
  <si>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</si>
  <si>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5901</t>
    </r>
  </si>
  <si>
    <r>
      <rPr>
        <sz val="7"/>
        <color rgb="FF000000"/>
        <rFont val="Sansserif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</si>
  <si>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</si>
  <si>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</si>
  <si>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91534</t>
    </r>
  </si>
  <si>
    <r>
      <rPr>
        <sz val="7"/>
        <color rgb="FF000000"/>
        <rFont val="Sansserif"/>
      </rPr>
      <t>COMPACTADOR DE SOLOS DE PERCUSSÃO (SOQUETE) COM MOTOR A GASOLINA 4 TEMPOS, POTÊNCIA 4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</si>
  <si>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</si>
  <si>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</si>
  <si>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91533</t>
    </r>
  </si>
  <si>
    <r>
      <rPr>
        <sz val="7"/>
        <color rgb="FF000000"/>
        <rFont val="Sansserif"/>
      </rPr>
      <t>COMPACTADOR DE SOLOS DE PERCUSSÃO (SOQUETE) COM MOTOR A GASOLINA 4 TEMPOS, POTÊNCIA 4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</si>
  <si>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</si>
  <si>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</si>
  <si>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5679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</si>
  <si>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</si>
  <si>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</si>
  <si>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</si>
  <si>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5678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</si>
  <si>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</si>
  <si>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</si>
  <si>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</si>
  <si>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</si>
  <si>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</si>
  <si>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</si>
  <si>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</si>
  <si>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</si>
  <si>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</si>
  <si>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</si>
  <si>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</si>
  <si>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42045 - Aquisição de solo de jazida comercial (saibreira) (M3)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</si>
  <si>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</si>
  <si>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</si>
  <si>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</si>
  <si>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</si>
  <si>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</si>
  <si>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10564</t>
    </r>
  </si>
  <si>
    <r>
      <rPr>
        <sz val="7"/>
        <color rgb="FF000000"/>
        <rFont val="Arial"/>
      </rPr>
      <t>Argila (barreiras comerciais - saibreiras)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</si>
  <si>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</si>
  <si>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</si>
  <si>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</si>
  <si>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</si>
  <si>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</si>
  <si>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</si>
  <si>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5914336 - Transporte com caminhão basculante de 12m³ - rodovia pavimentada  (tkm)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</si>
  <si>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</si>
  <si>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</si>
  <si>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</si>
  <si>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</si>
  <si>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</si>
  <si>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</si>
  <si>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</si>
  <si>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</si>
  <si>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</si>
  <si>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E9672</t>
    </r>
  </si>
  <si>
    <r>
      <rPr>
        <sz val="7"/>
        <color rgb="FF000000"/>
        <rFont val="Arial"/>
      </rPr>
      <t>Caminhão basculante para rocha com capacidade de 12 m³ - 188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</si>
  <si>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</si>
  <si>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</si>
  <si>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</si>
  <si>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</si>
  <si>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</si>
  <si>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</si>
  <si>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</si>
  <si>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</si>
  <si>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COMP-645387 - Destinação Final de Resíduos Classe II A em aterro sanitário controlado (T)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</si>
  <si>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</si>
  <si>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</si>
  <si>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</si>
  <si>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</si>
  <si>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</si>
  <si>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</si>
  <si>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INS-696775</t>
    </r>
  </si>
  <si>
    <r>
      <rPr>
        <sz val="7"/>
        <color rgb="FF000000"/>
        <rFont val="Sansserif"/>
      </rPr>
      <t>Destinação Final de Resíduos Classe II A em aterro sanitário controlado</t>
    </r>
  </si>
  <si>
    <r>
      <rPr>
        <sz val="7"/>
        <color rgb="FF000000"/>
        <rFont val="Sansserif"/>
      </rPr>
      <t>PRÓPRIA</t>
    </r>
  </si>
  <si>
    <r>
      <rPr>
        <sz val="7"/>
        <color rgb="FF000000"/>
        <rFont val="Sansserif"/>
      </rPr>
      <t>T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</si>
  <si>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</si>
  <si>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</si>
  <si>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</si>
  <si>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</si>
  <si>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60024 - Transporte de materiais para DMT acima de 15 KM (Caminhão basculante) (T)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</si>
  <si>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</si>
  <si>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</si>
  <si>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</si>
  <si>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</si>
  <si>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</si>
  <si>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</si>
  <si>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</si>
  <si>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</si>
  <si>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</si>
  <si>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30131</t>
    </r>
  </si>
  <si>
    <r>
      <rPr>
        <sz val="7"/>
        <color rgb="FF000000"/>
        <rFont val="Arial"/>
      </rPr>
      <t>Caminhão basculante L 2324/51 PBT - 22,0 t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</si>
  <si>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</si>
  <si>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</si>
  <si>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</si>
  <si>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</si>
  <si>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</si>
  <si>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</si>
  <si>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20097</t>
    </r>
  </si>
  <si>
    <r>
      <rPr>
        <sz val="7"/>
        <color rgb="FF000000"/>
        <rFont val="Arial"/>
      </rPr>
      <t>Motorista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</si>
  <si>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</si>
  <si>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</si>
  <si>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</si>
  <si>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</si>
  <si>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</si>
  <si>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</si>
  <si>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6"/>
        <color rgb="FF000000"/>
        <rFont val="Arial"/>
      </rPr>
      <t>FORMULA:</t>
    </r>
  </si>
  <si>
    <r>
      <rPr>
        <sz val="6"/>
        <color rgb="FF000000"/>
        <rFont val="Arial"/>
      </rPr>
      <t>0,247XP + 0,262XR + 9,470</t>
    </r>
  </si>
  <si>
    <r>
      <rPr>
        <b/>
        <sz val="6"/>
        <color rgb="FF000000"/>
        <rFont val="Arial"/>
      </rPr>
      <t>null: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</si>
  <si>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</si>
  <si>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</si>
  <si>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</si>
  <si>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S030304 - Índice de preço para remoção de entulho decorrente da execução de obras  (m3)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</si>
  <si>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</si>
  <si>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</si>
  <si>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</si>
  <si>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</si>
  <si>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</si>
  <si>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</si>
  <si>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</si>
  <si>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</si>
  <si>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</si>
  <si>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</si>
  <si>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</si>
  <si>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</si>
  <si>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</si>
  <si>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</si>
  <si>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</si>
  <si>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</si>
  <si>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</si>
  <si>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I070114</t>
    </r>
  </si>
  <si>
    <r>
      <rPr>
        <sz val="7"/>
        <color rgb="FF000000"/>
        <rFont val="Arial"/>
      </rPr>
      <t>REMOCAO RESIDUOS CLASSE A CONAMA (CACAMBA) CLASSE II B (NBR10004) INCLUSIVE DESTINACAO FINAL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</si>
  <si>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</si>
  <si>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</si>
  <si>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</si>
  <si>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</si>
  <si>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</si>
  <si>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</si>
  <si>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CP-5199-83627 - TAMPAO FOFO ARTICULADO, CLASSE B125 CARGA MAX 12,5 T, REDONDO TAMPA 600 MM, REDE PLUVIAL/ESGOTO, P = CHAMINE CX AREIA / POCO VISITA ASSENTADO COM ARG CIM/AREIA 1:4, FORNECIMENTO E ASSENTAMENTO (UN)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</si>
  <si>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</si>
  <si>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</si>
  <si>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</si>
  <si>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</si>
  <si>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</si>
  <si>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</si>
  <si>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00011301</t>
    </r>
  </si>
  <si>
    <r>
      <rPr>
        <sz val="7"/>
        <color rgb="FF000000"/>
        <rFont val="Sansserif"/>
      </rPr>
      <t>TAMPAO FOFO ARTICULADO, CLASSE B125 CARGA MAX 12,5 T, REDONDO TAMPA 600 MM, REDE PLUVIAL/ESGOTO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</si>
  <si>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</si>
  <si>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</si>
  <si>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</si>
  <si>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</si>
  <si>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</si>
  <si>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</si>
  <si>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</si>
  <si>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</si>
  <si>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</si>
  <si>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87316</t>
    </r>
  </si>
  <si>
    <r>
      <rPr>
        <sz val="7"/>
        <color rgb="FF000000"/>
        <rFont val="Sansserif"/>
      </rPr>
      <t>ARGAMASSA TRAÇO 1:4 (EM VOLUME DE CIMENTO E AREIA GROSSA ÚMIDA) PARA CHAPISCO CONVENCIONAL, PREPARO MECÂNICO COM BETONEIRA 400 L. AF_08/2019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</si>
  <si>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</si>
  <si>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</si>
  <si>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</si>
  <si>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</si>
  <si>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</si>
  <si>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</si>
  <si>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</si>
  <si>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</si>
  <si>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</si>
  <si>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</si>
  <si>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</si>
  <si>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</si>
  <si>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</si>
  <si>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</si>
  <si>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43069 - Remoção de bueiros existentes, em Vias Urbanas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</si>
  <si>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</si>
  <si>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</si>
  <si>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</si>
  <si>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</si>
  <si>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</si>
  <si>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</si>
  <si>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</si>
  <si>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</si>
  <si>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</si>
  <si>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30029</t>
    </r>
  </si>
  <si>
    <r>
      <rPr>
        <sz val="7"/>
        <color rgb="FF000000"/>
        <rFont val="Arial"/>
      </rPr>
      <t>Retroescavadeira MF 86 TM (MASSEY FERGUSSON)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</si>
  <si>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</si>
  <si>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</si>
  <si>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</si>
  <si>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</si>
  <si>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</si>
  <si>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</si>
  <si>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20060</t>
    </r>
  </si>
  <si>
    <r>
      <rPr>
        <sz val="7"/>
        <color rgb="FF000000"/>
        <rFont val="Arial"/>
      </rPr>
      <t>Encarregado de O.A.C.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</si>
  <si>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</si>
  <si>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20109</t>
    </r>
  </si>
  <si>
    <r>
      <rPr>
        <sz val="7"/>
        <color rgb="FF000000"/>
        <rFont val="Arial"/>
      </rPr>
      <t>Pedreiro de O.A.C.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</si>
  <si>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</si>
  <si>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20002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</si>
  <si>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</si>
  <si>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</si>
  <si>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</si>
  <si>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</si>
  <si>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</si>
  <si>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</si>
  <si>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</si>
  <si>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</si>
  <si>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</si>
  <si>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</si>
  <si>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97627 - DEMOLIÇÃO DE PILARES E VIGAS EM CONCRETO ARMADO, DE FORMA MECANIZADA COM MARTELETE, SEM REAPROVEITAMENTO. AF_12/2017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</si>
  <si>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</si>
  <si>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</si>
  <si>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</si>
  <si>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</si>
  <si>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</si>
  <si>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</si>
  <si>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00041954</t>
    </r>
  </si>
  <si>
    <r>
      <rPr>
        <sz val="7"/>
        <color rgb="FF000000"/>
        <rFont val="Sansserif"/>
      </rPr>
      <t>CABO DE ACO GALVANIZADO, DIAMETRO 9,53 MM (3/8"), COM ALMA DE FIBRA 6 X 25 F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</si>
  <si>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</si>
  <si>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</si>
  <si>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</si>
  <si>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</si>
  <si>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</si>
  <si>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</si>
  <si>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</si>
  <si>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</si>
  <si>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</si>
  <si>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5952</t>
    </r>
  </si>
  <si>
    <r>
      <rPr>
        <sz val="7"/>
        <color rgb="FF000000"/>
        <rFont val="Sansserif"/>
      </rPr>
      <t>MARTELETE OU ROMPEDOR PNEUMÁTICO MANUAL, 28 KG, COM SILENCIADOR - CHI DIURNO. AF_07/2016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</si>
  <si>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</si>
  <si>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</si>
  <si>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5795</t>
    </r>
  </si>
  <si>
    <r>
      <rPr>
        <sz val="7"/>
        <color rgb="FF000000"/>
        <rFont val="Sansserif"/>
      </rPr>
      <t>MARTELETE OU ROMPEDOR PNEUMÁTICO MANUAL, 28 KG, COM SILENCIADOR - CHP DIURNO. AF_07/2016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</si>
  <si>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</si>
  <si>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</si>
  <si>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</si>
  <si>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</si>
  <si>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</si>
  <si>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</si>
  <si>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</si>
  <si>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</si>
  <si>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</si>
  <si>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</si>
  <si>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</si>
  <si>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</si>
  <si>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</si>
  <si>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</si>
  <si>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S010325 - Demolição de estrutura de madeira  (m2)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</si>
  <si>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</si>
  <si>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</si>
  <si>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</si>
  <si>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</si>
  <si>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</si>
  <si>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</si>
  <si>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</si>
  <si>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</si>
  <si>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</si>
  <si>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</si>
  <si>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</si>
  <si>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</si>
  <si>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</si>
  <si>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</si>
  <si>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</si>
  <si>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</si>
  <si>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</si>
  <si>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</si>
  <si>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</si>
  <si>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98430 - POÇO DE VISITA CIRCULAR PARA ESGOTO, EM ALVENARIA COM TIJOLOS CERÂMICOS MACIÇOS, DIÂMETRO INTERNO = 1,2 M, PROFUNDIDADE ATÉ 1,50 M, INCLUINDO TAMPÃO DE FERRO FUNDIDO, DIÂMETRO DE 60 CM. AF_04/2018 (UN)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</si>
  <si>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</si>
  <si>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</si>
  <si>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</si>
  <si>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</si>
  <si>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</si>
  <si>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</si>
  <si>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97988</t>
    </r>
  </si>
  <si>
    <r>
      <rPr>
        <sz val="7"/>
        <color rgb="FF000000"/>
        <rFont val="Sansserif"/>
      </rPr>
      <t>BASE PARA POÇO DE VISITA CIRCULAR PARA  ESGOTO, EM ALVENARIA COM TIJOLOS CERÂMICOS MACIÇOS, DIÂMETRO INTERNO = 1,2 M, PROFUNDIDADE = 1,45 M, EXCLUINDO TAMPÃO. AF_12/2020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</si>
  <si>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</si>
  <si>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</si>
  <si>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98114</t>
    </r>
  </si>
  <si>
    <r>
      <rPr>
        <sz val="7"/>
        <color rgb="FF000000"/>
        <rFont val="Sansserif"/>
      </rPr>
      <t>TAMPA CIRCULAR PARA ESGOTO E DRENAGEM, EM FERRO FUNDIDO, DIÂMETRO INTERNO = 0,6 M. AF_12/2020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</si>
  <si>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</si>
  <si>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</si>
  <si>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</si>
  <si>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</si>
  <si>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</si>
  <si>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</si>
  <si>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90710 - TUBO DE PVC PARA REDE COLETORA DE ESGOTO DE PAREDE MACIÇA, DN 150 MM, JUNTA ELÁSTICA, INSTALADO EM LOCAL COM NÍVEL ALTO DE INTERFERÊNCIAS - FORNECIMENTO E ASSENTAMENTO. AF_06/2015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</si>
  <si>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</si>
  <si>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</si>
  <si>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</si>
  <si>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</si>
  <si>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</si>
  <si>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</si>
  <si>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00000305</t>
    </r>
  </si>
  <si>
    <r>
      <rPr>
        <sz val="7"/>
        <color rgb="FF000000"/>
        <rFont val="Sansserif"/>
      </rPr>
      <t>ANEL BORRACHA, PARA TUBO PVC, REDE COLETOR ESGOTO, DN 150 MM (NBR 7362)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</si>
  <si>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</si>
  <si>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</si>
  <si>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</si>
  <si>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</si>
  <si>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</si>
  <si>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</si>
  <si>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00009818</t>
    </r>
  </si>
  <si>
    <r>
      <rPr>
        <sz val="7"/>
        <color rgb="FF000000"/>
        <rFont val="Sansserif"/>
      </rPr>
      <t>TUBO PVC EB-644 P/ REDE COLET ESG JE DN 150MM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</si>
  <si>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</si>
  <si>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</si>
  <si>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</si>
  <si>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</si>
  <si>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</si>
  <si>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</si>
  <si>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</si>
  <si>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</si>
  <si>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</si>
  <si>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</si>
  <si>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</si>
  <si>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</si>
  <si>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</si>
  <si>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</si>
  <si>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</si>
  <si>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</si>
  <si>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</si>
  <si>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</si>
  <si>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</si>
  <si>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</si>
  <si>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</si>
  <si>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4805749 - Escavação manual de vala em material de 1ª categoria (m³)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</si>
  <si>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</si>
  <si>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</si>
  <si>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</si>
  <si>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</si>
  <si>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</si>
  <si>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</si>
  <si>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</si>
  <si>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</si>
  <si>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</si>
  <si>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</si>
  <si>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</si>
  <si>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</si>
  <si>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</si>
  <si>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</si>
  <si>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</si>
  <si>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</si>
  <si>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</si>
  <si>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S030206 - Regularização do terreno em areia, inclusive adensamento hidráulico e fornecimento do material  (m3)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</si>
  <si>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</si>
  <si>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</si>
  <si>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</si>
  <si>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</si>
  <si>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</si>
  <si>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</si>
  <si>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</si>
  <si>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</si>
  <si>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</si>
  <si>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</si>
  <si>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</si>
  <si>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</si>
  <si>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</si>
  <si>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</si>
  <si>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</si>
  <si>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</si>
  <si>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</si>
  <si>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I020580</t>
    </r>
  </si>
  <si>
    <r>
      <rPr>
        <sz val="7"/>
        <color rgb="FF000000"/>
        <rFont val="Arial"/>
      </rPr>
      <t>AREIA PARA ATERRO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</si>
  <si>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</si>
  <si>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</si>
  <si>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</si>
  <si>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</si>
  <si>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</si>
  <si>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</si>
  <si>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96995 - REATERRO MANUAL APILOADO COM SOQUETE. AF_10/2017 (M3)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</si>
  <si>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</si>
  <si>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</si>
  <si>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</si>
  <si>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</si>
  <si>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</si>
  <si>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</si>
  <si>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</si>
  <si>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</si>
  <si>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</si>
  <si>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</si>
  <si>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</si>
  <si>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</si>
  <si>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</si>
  <si>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</si>
  <si>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93382 - REATERRO MANUAL DE VALAS COM COMPACTAÇÃO MECANIZADA. AF_04/2016 (M3)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</si>
  <si>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</si>
  <si>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</si>
  <si>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</si>
  <si>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</si>
  <si>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</si>
  <si>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</si>
  <si>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91534</t>
    </r>
  </si>
  <si>
    <r>
      <rPr>
        <sz val="7"/>
        <color rgb="FF000000"/>
        <rFont val="Sansserif"/>
      </rPr>
      <t>COMPACTADOR DE SOLOS DE PERCUSSÃO (SOQUETE) COM MOTOR A GASOLINA 4 TEMPOS, POTÊNCIA 4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</si>
  <si>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</si>
  <si>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</si>
  <si>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91533</t>
    </r>
  </si>
  <si>
    <r>
      <rPr>
        <sz val="7"/>
        <color rgb="FF000000"/>
        <rFont val="Sansserif"/>
      </rPr>
      <t>COMPACTADOR DE SOLOS DE PERCUSSÃO (SOQUETE) COM MOTOR A GASOLINA 4 TEMPOS, POTÊNCIA 4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</si>
  <si>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</si>
  <si>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</si>
  <si>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</si>
  <si>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</si>
  <si>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</si>
  <si>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</si>
  <si>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95606</t>
    </r>
  </si>
  <si>
    <r>
      <rPr>
        <sz val="7"/>
        <color rgb="FF000000"/>
        <rFont val="Sansserif"/>
      </rPr>
      <t>UMIDIFICAÇÃO DE MATERIAL PARA VALAS COM CAMINHÃO PIPA 10000L.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</si>
  <si>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</si>
  <si>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</si>
  <si>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</si>
  <si>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</si>
  <si>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</si>
  <si>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</si>
  <si>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ARIBIRIF-6817851 - Fornecimento e assentamento de galeria de concreto pré-moldado 3 X 2 metros fechada (tampa fixa) (un)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</si>
  <si>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</si>
  <si>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</si>
  <si>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</si>
  <si>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</si>
  <si>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</si>
  <si>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</si>
  <si>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</si>
  <si>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</si>
  <si>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</si>
  <si>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E9660</t>
    </r>
  </si>
  <si>
    <r>
      <rPr>
        <sz val="7"/>
        <color rgb="FF000000"/>
        <rFont val="Arial"/>
      </rPr>
      <t>Guindaste móvel sobre esteiras com capacidade de 40 t - 186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</si>
  <si>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</si>
  <si>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</si>
  <si>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</si>
  <si>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</si>
  <si>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</si>
  <si>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</si>
  <si>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</si>
  <si>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</si>
  <si>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</si>
  <si>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</si>
  <si>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</si>
  <si>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</si>
  <si>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</si>
  <si>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</si>
  <si>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</si>
  <si>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</si>
  <si>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</si>
  <si>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</si>
  <si>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</si>
  <si>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00004011</t>
    </r>
  </si>
  <si>
    <r>
      <rPr>
        <sz val="7"/>
        <color rgb="FF000000"/>
        <rFont val="Arial"/>
      </rPr>
      <t>GEOTEXTIL NAO TECIDO AGULHADO DE FILAMENTOS CONTINUOS 100% POLIESTER, RESITENCIA A TRACAO = 10 KN/M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</si>
  <si>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</si>
  <si>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</si>
  <si>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</si>
  <si>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</si>
  <si>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</si>
  <si>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</si>
  <si>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</si>
  <si>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5909130</t>
    </r>
  </si>
  <si>
    <r>
      <rPr>
        <sz val="7"/>
        <color rgb="FF000000"/>
        <rFont val="Arial"/>
      </rPr>
      <t>Carga e manobra de aduelas de concreto pré-moldadas em cavalo mecânico com semirreboque 22 t - carga com caminhão guindauto de 45 t.m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</si>
  <si>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</si>
  <si>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ARIBIRIF-6817777</t>
    </r>
  </si>
  <si>
    <r>
      <rPr>
        <sz val="7"/>
        <color rgb="FF000000"/>
        <rFont val="Arial"/>
      </rPr>
      <t>Confecção de galeria de concreto pré moldado 3 x 2 fechada (tampa fixa)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</si>
  <si>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</si>
  <si>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COMP-880041</t>
    </r>
  </si>
  <si>
    <r>
      <rPr>
        <sz val="7"/>
        <color rgb="FF000000"/>
        <rFont val="Arial"/>
      </rPr>
      <t>Rejuntamento de galeria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</si>
  <si>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</si>
  <si>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</si>
  <si>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</si>
  <si>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</si>
  <si>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</si>
  <si>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</si>
  <si>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ARIBIRIA-6817851 - Fornecimento e assentamento de galeria de concreto pré-moldado 3 X 2 metros aberta (tampa removível) (un)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</si>
  <si>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</si>
  <si>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</si>
  <si>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</si>
  <si>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</si>
  <si>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</si>
  <si>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</si>
  <si>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</si>
  <si>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</si>
  <si>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</si>
  <si>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E9660</t>
    </r>
  </si>
  <si>
    <r>
      <rPr>
        <sz val="7"/>
        <color rgb="FF000000"/>
        <rFont val="Arial"/>
      </rPr>
      <t>Guindaste móvel sobre esteiras com capacidade de 40 t - 186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</si>
  <si>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</si>
  <si>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</si>
  <si>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</si>
  <si>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</si>
  <si>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</si>
  <si>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</si>
  <si>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</si>
  <si>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</si>
  <si>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</si>
  <si>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</si>
  <si>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</si>
  <si>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</si>
  <si>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</si>
  <si>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</si>
  <si>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</si>
  <si>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</si>
  <si>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</si>
  <si>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</si>
  <si>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</si>
  <si>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00004011</t>
    </r>
  </si>
  <si>
    <r>
      <rPr>
        <sz val="7"/>
        <color rgb="FF000000"/>
        <rFont val="Arial"/>
      </rPr>
      <t>GEOTEXTIL NAO TECIDO AGULHADO DE FILAMENTOS CONTINUOS 100% POLIESTER, RESITENCIA A TRACAO = 10 KN/M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</si>
  <si>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</si>
  <si>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</si>
  <si>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</si>
  <si>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</si>
  <si>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</si>
  <si>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</si>
  <si>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</si>
  <si>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5909130</t>
    </r>
  </si>
  <si>
    <r>
      <rPr>
        <sz val="7"/>
        <color rgb="FF000000"/>
        <rFont val="Arial"/>
      </rPr>
      <t>Carga e manobra de aduelas de concreto pré-moldadas em cavalo mecânico com semirreboque 22 t - carga com caminhão guindauto de 45 t.m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</si>
  <si>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</si>
  <si>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ARIBIRIA-6817777</t>
    </r>
  </si>
  <si>
    <r>
      <rPr>
        <sz val="7"/>
        <color rgb="FF000000"/>
        <rFont val="Arial"/>
      </rPr>
      <t>Confecção de galeria de concreto pré moldado 3 x 2 aberta (tampa removível)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</si>
  <si>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</si>
  <si>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COMP-880041</t>
    </r>
  </si>
  <si>
    <r>
      <rPr>
        <sz val="7"/>
        <color rgb="FF000000"/>
        <rFont val="Arial"/>
      </rPr>
      <t>Rejuntamento de galeria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</si>
  <si>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</si>
  <si>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</si>
  <si>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</si>
  <si>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</si>
  <si>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</si>
  <si>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</si>
  <si>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1106057 - Concreto magro - confecção em betoneira e lançamento manual - areia e brita comerciais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</si>
  <si>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</si>
  <si>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</si>
  <si>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</si>
  <si>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</si>
  <si>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</si>
  <si>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</si>
  <si>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</si>
  <si>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</si>
  <si>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</si>
  <si>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E9519</t>
    </r>
  </si>
  <si>
    <r>
      <rPr>
        <sz val="7"/>
        <color rgb="FF000000"/>
        <rFont val="Arial"/>
      </rPr>
      <t>Betoneira com motor a gasolina com capacidade de 600 l - 10 kW</t>
    </r>
  </si>
  <si>
    <r>
      <rPr>
        <sz val="7"/>
        <color rgb="FF000000"/>
        <rFont val="Arial"/>
      </rPr>
      <t>E9071</t>
    </r>
  </si>
  <si>
    <r>
      <rPr>
        <sz val="7"/>
        <color rgb="FF000000"/>
        <rFont val="Arial"/>
      </rPr>
      <t>Transportador manual carrinho de mão com capacidade de 80 l</t>
    </r>
  </si>
  <si>
    <r>
      <rPr>
        <sz val="7"/>
        <color rgb="FF000000"/>
        <rFont val="Arial"/>
      </rPr>
      <t>E9064</t>
    </r>
  </si>
  <si>
    <r>
      <rPr>
        <sz val="7"/>
        <color rgb="FF000000"/>
        <rFont val="Arial"/>
      </rPr>
      <t>Transportador manual gerica com capacidade de 180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</si>
  <si>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</si>
  <si>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</si>
  <si>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</si>
  <si>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</si>
  <si>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</si>
  <si>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</si>
  <si>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P9821</t>
    </r>
  </si>
  <si>
    <r>
      <rPr>
        <sz val="7"/>
        <color rgb="FF000000"/>
        <rFont val="Arial"/>
      </rPr>
      <t>Pedreiro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</si>
  <si>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</si>
  <si>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</si>
  <si>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</si>
  <si>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</si>
  <si>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</si>
  <si>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</si>
  <si>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</si>
  <si>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</si>
  <si>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</si>
  <si>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</si>
  <si>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</si>
  <si>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</si>
  <si>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</si>
  <si>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</si>
  <si>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</si>
  <si>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</si>
  <si>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</si>
  <si>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</si>
  <si>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</si>
  <si>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</si>
  <si>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</si>
  <si>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</si>
  <si>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</si>
  <si>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</si>
  <si>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</si>
  <si>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</si>
  <si>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</si>
  <si>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</si>
  <si>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</si>
  <si>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</si>
  <si>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</si>
  <si>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</si>
  <si>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</si>
  <si>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</si>
  <si>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</si>
  <si>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</si>
  <si>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</si>
  <si>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</si>
  <si>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</si>
  <si>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</si>
  <si>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</si>
  <si>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</si>
  <si>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</si>
  <si>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</si>
  <si>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</si>
  <si>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</si>
  <si>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1107890 - Concreto fck = 30 MPa - confecção em central dosadora de 30 m³/h - areia e brita comerciais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</si>
  <si>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</si>
  <si>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</si>
  <si>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</si>
  <si>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</si>
  <si>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</si>
  <si>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</si>
  <si>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</si>
  <si>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</si>
  <si>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</si>
  <si>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E9584</t>
    </r>
  </si>
  <si>
    <r>
      <rPr>
        <sz val="7"/>
        <color rgb="FF000000"/>
        <rFont val="Arial"/>
      </rPr>
      <t>Carregadeira de pneus com capacidade de 1,72 m³ - 113 kW</t>
    </r>
  </si>
  <si>
    <r>
      <rPr>
        <sz val="7"/>
        <color rgb="FF000000"/>
        <rFont val="Arial"/>
      </rPr>
      <t>E9599</t>
    </r>
  </si>
  <si>
    <r>
      <rPr>
        <sz val="7"/>
        <color rgb="FF000000"/>
        <rFont val="Arial"/>
      </rPr>
      <t>Central de concreto com capacidade de 30 m³/h - dosadora RS</t>
    </r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</si>
  <si>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</si>
  <si>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</si>
  <si>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</si>
  <si>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</si>
  <si>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</si>
  <si>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</si>
  <si>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</si>
  <si>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</si>
  <si>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</si>
  <si>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</si>
  <si>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</si>
  <si>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</si>
  <si>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</si>
  <si>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</si>
  <si>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</si>
  <si>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</si>
  <si>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</si>
  <si>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</si>
  <si>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</si>
  <si>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</si>
  <si>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M0030</t>
    </r>
  </si>
  <si>
    <r>
      <rPr>
        <sz val="7"/>
        <color rgb="FF000000"/>
        <rFont val="Arial"/>
      </rPr>
      <t>Aditivo plastificante e retardador de pega para concreto e argamassa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</si>
  <si>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</si>
  <si>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</si>
  <si>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</si>
  <si>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</si>
  <si>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M0191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</si>
  <si>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</si>
  <si>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</si>
  <si>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</si>
  <si>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</si>
  <si>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</si>
  <si>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</si>
  <si>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</si>
  <si>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</si>
  <si>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</si>
  <si>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</si>
  <si>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</si>
  <si>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</si>
  <si>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</si>
  <si>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</si>
  <si>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</si>
  <si>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M0030</t>
    </r>
  </si>
  <si>
    <r>
      <rPr>
        <sz val="7"/>
        <color rgb="FF000000"/>
        <rFont val="Arial"/>
      </rPr>
      <t>Aditivo plastificante e retardador de pega para concreto e argamassa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</si>
  <si>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</si>
  <si>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</si>
  <si>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</si>
  <si>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</si>
  <si>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</si>
  <si>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</si>
  <si>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M0191</t>
    </r>
  </si>
  <si>
    <r>
      <rPr>
        <sz val="7"/>
        <color rgb="FF000000"/>
        <rFont val="Arial"/>
      </rPr>
      <t>Brita 1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</si>
  <si>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</si>
  <si>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</si>
  <si>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</si>
  <si>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</si>
  <si>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</si>
  <si>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</si>
  <si>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</si>
  <si>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</si>
  <si>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</si>
  <si>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</si>
  <si>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</si>
  <si>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</si>
  <si>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</si>
  <si>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</si>
  <si>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</si>
  <si>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00025950 - SERVICO DE BOMBEAMENTO DE CONCRETO  (M3)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</si>
  <si>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</si>
  <si>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</si>
  <si>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</si>
  <si>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CP-3762-S160326 - Barra chata em qualquer dimensão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</si>
  <si>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</si>
  <si>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</si>
  <si>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</si>
  <si>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</si>
  <si>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</si>
  <si>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</si>
  <si>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</si>
  <si>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</si>
  <si>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00006160</t>
    </r>
  </si>
  <si>
    <r>
      <rPr>
        <sz val="7"/>
        <color rgb="FF000000"/>
        <rFont val="Arial"/>
      </rPr>
      <t>SOLDADOR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</si>
  <si>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</si>
  <si>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</si>
  <si>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</si>
  <si>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</si>
  <si>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</si>
  <si>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</si>
  <si>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</si>
  <si>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</si>
  <si>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</si>
  <si>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</si>
  <si>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</si>
  <si>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00000546</t>
    </r>
  </si>
  <si>
    <r>
      <rPr>
        <sz val="7"/>
        <color rgb="FF000000"/>
        <rFont val="Arial"/>
      </rPr>
      <t>BARRA DE FERRO CHATA, RETANGULAR (QUALQUER BITOLA)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</si>
  <si>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</si>
  <si>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00010997</t>
    </r>
  </si>
  <si>
    <r>
      <rPr>
        <sz val="7"/>
        <color rgb="FF000000"/>
        <rFont val="Arial"/>
      </rPr>
      <t>ELETRODO REVESTIDO AWS - E7018, DIAMETRO IGUAL A 4,00 MM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</si>
  <si>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</si>
  <si>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</si>
  <si>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</si>
  <si>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</si>
  <si>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</si>
  <si>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</si>
  <si>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</si>
  <si>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S190418</t>
    </r>
  </si>
  <si>
    <r>
      <rPr>
        <sz val="7"/>
        <color rgb="FF000000"/>
        <rFont val="Arial"/>
      </rPr>
      <t>Pintura de superfície metálica com uma demão de primer Epoxi e duas demãos de tinta à base de Epoxi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</si>
  <si>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</si>
  <si>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</si>
  <si>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</si>
  <si>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</si>
  <si>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</si>
  <si>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</si>
  <si>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0407819 - Armação em aço CA-50 - fornecimento, preparo e colocação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</si>
  <si>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</si>
  <si>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</si>
  <si>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</si>
  <si>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</si>
  <si>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</si>
  <si>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P9801</t>
    </r>
  </si>
  <si>
    <r>
      <rPr>
        <sz val="7"/>
        <color rgb="FF000000"/>
        <rFont val="Arial"/>
      </rPr>
      <t>Ajudante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</si>
  <si>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</si>
  <si>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P9805</t>
    </r>
  </si>
  <si>
    <r>
      <rPr>
        <sz val="7"/>
        <color rgb="FF000000"/>
        <rFont val="Arial"/>
      </rPr>
      <t>Armador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</si>
  <si>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</si>
  <si>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</si>
  <si>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</si>
  <si>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</si>
  <si>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</si>
  <si>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</si>
  <si>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</si>
  <si>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</si>
  <si>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</si>
  <si>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</si>
  <si>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M0075</t>
    </r>
  </si>
  <si>
    <r>
      <rPr>
        <sz val="7"/>
        <color rgb="FF000000"/>
        <rFont val="Arial"/>
      </rPr>
      <t>Arame liso recozido em aço-carbono - D = 1,24 mm (18 BWG)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</si>
  <si>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</si>
  <si>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M0004</t>
    </r>
  </si>
  <si>
    <r>
      <rPr>
        <sz val="7"/>
        <color rgb="FF000000"/>
        <rFont val="Arial"/>
      </rPr>
      <t>Aço CA 50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</si>
  <si>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</si>
  <si>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</si>
  <si>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</si>
  <si>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</si>
  <si>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</si>
  <si>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</si>
  <si>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</si>
  <si>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</si>
  <si>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M0004</t>
    </r>
  </si>
  <si>
    <r>
      <rPr>
        <sz val="7"/>
        <color rgb="FF000000"/>
        <rFont val="Arial"/>
      </rPr>
      <t>Aço CA 50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</si>
  <si>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</si>
  <si>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</si>
  <si>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</si>
  <si>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</si>
  <si>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</si>
  <si>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</si>
  <si>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</si>
  <si>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100322 - LASTRO COM MATERIAL GRANULAR (PEDRA BRITADA N.3), APLICADO EM PISOS OU RADIERS, ESPESSURA DE *10 CM*. AF_07/2019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</si>
  <si>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</si>
  <si>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</si>
  <si>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</si>
  <si>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</si>
  <si>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</si>
  <si>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</si>
  <si>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00004722</t>
    </r>
  </si>
  <si>
    <r>
      <rPr>
        <sz val="7"/>
        <color rgb="FF000000"/>
        <rFont val="Sansserif"/>
      </rPr>
      <t>PEDRA BRITADA N. 3 (38 A 50 MM) POSTO PEDREIRA/FORNECEDOR, SEM FRETE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</si>
  <si>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</si>
  <si>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</si>
  <si>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</si>
  <si>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</si>
  <si>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</si>
  <si>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</si>
  <si>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</si>
  <si>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</si>
  <si>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</si>
  <si>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</si>
  <si>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</si>
  <si>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</si>
  <si>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</si>
  <si>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91278</t>
    </r>
  </si>
  <si>
    <r>
      <rPr>
        <sz val="7"/>
        <color rgb="FF000000"/>
        <rFont val="Sansserif"/>
      </rPr>
      <t>PLACA VIBRATÓRIA REVERSÍVEL COM MOTOR 4 TEMPOS A GASOLINA, FORÇA CENTRÍFUGA DE 25 KN (2500 KGF), POTÊNCIA 5,5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</si>
  <si>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</si>
  <si>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</si>
  <si>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91277</t>
    </r>
  </si>
  <si>
    <r>
      <rPr>
        <sz val="7"/>
        <color rgb="FF000000"/>
        <rFont val="Sansserif"/>
      </rPr>
      <t>PLACA VIBRATÓRIA REVERSÍVEL COM MOTOR 4 TEMPOS A GASOLINA, FORÇA CENTRÍFUGA DE 25 KN (2500 KGF), POTÊNCIA 5,5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</si>
  <si>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</si>
  <si>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</si>
  <si>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</si>
  <si>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</si>
  <si>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</si>
  <si>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</si>
  <si>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</si>
  <si>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</si>
  <si>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</si>
  <si>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</si>
  <si>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2003864 - Esgotamento de água com bomba submersa (h)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</si>
  <si>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</si>
  <si>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</si>
  <si>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</si>
  <si>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</si>
  <si>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</si>
  <si>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</si>
  <si>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</si>
  <si>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</si>
  <si>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</si>
  <si>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E9630</t>
    </r>
  </si>
  <si>
    <r>
      <rPr>
        <sz val="7"/>
        <color rgb="FF000000"/>
        <rFont val="Arial"/>
      </rPr>
      <t>Bomba submersível com capacidade de 75 m³/h - 3,6 kW</t>
    </r>
  </si>
  <si>
    <r>
      <rPr>
        <sz val="7"/>
        <color rgb="FF000000"/>
        <rFont val="Arial"/>
      </rPr>
      <t>E9066</t>
    </r>
  </si>
  <si>
    <r>
      <rPr>
        <sz val="7"/>
        <color rgb="FF000000"/>
        <rFont val="Arial"/>
      </rPr>
      <t>Grupo gerador - 13/14 kVA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</si>
  <si>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</si>
  <si>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</si>
  <si>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</si>
  <si>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</si>
  <si>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</si>
  <si>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</si>
  <si>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P9807</t>
    </r>
  </si>
  <si>
    <r>
      <rPr>
        <sz val="7"/>
        <color rgb="FF000000"/>
        <rFont val="Arial"/>
      </rPr>
      <t>Bombeiro hidráulico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</si>
  <si>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</si>
  <si>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P9810</t>
    </r>
  </si>
  <si>
    <r>
      <rPr>
        <sz val="7"/>
        <color rgb="FF000000"/>
        <rFont val="Arial"/>
      </rPr>
      <t>Eletricista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</si>
  <si>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</si>
  <si>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</si>
  <si>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</si>
  <si>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</si>
  <si>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</si>
  <si>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</si>
  <si>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</si>
  <si>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</si>
  <si>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</si>
  <si>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CESAN-7060100030 - REBAIXAMENTO DE LENCOL FREATICO C/ PONT FILTRANTES (MÊS)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</si>
  <si>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</si>
  <si>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</si>
  <si>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</si>
  <si>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CESAN 7050100030 - Escoramento cavas com prancha metalica (M2)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</si>
  <si>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</si>
  <si>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</si>
  <si>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</si>
  <si>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4011549 - Base ou sub-base de brita graduada executada com vibroacabadora - brita comercial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</si>
  <si>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</si>
  <si>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</si>
  <si>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</si>
  <si>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</si>
  <si>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</si>
  <si>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</si>
  <si>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</si>
  <si>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</si>
  <si>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</si>
  <si>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E9571</t>
    </r>
  </si>
  <si>
    <r>
      <rPr>
        <sz val="7"/>
        <color rgb="FF000000"/>
        <rFont val="Arial"/>
      </rPr>
      <t>Caminhão tanque com capacidade de 10.000 l - 188 kW</t>
    </r>
  </si>
  <si>
    <r>
      <rPr>
        <sz val="7"/>
        <color rgb="FF000000"/>
        <rFont val="Arial"/>
      </rPr>
      <t>E9762</t>
    </r>
  </si>
  <si>
    <r>
      <rPr>
        <sz val="7"/>
        <color rgb="FF000000"/>
        <rFont val="Arial"/>
      </rPr>
      <t>Rolo compactador de pneus autopropelido de 27 t - 85 kW</t>
    </r>
  </si>
  <si>
    <r>
      <rPr>
        <sz val="7"/>
        <color rgb="FF000000"/>
        <rFont val="Arial"/>
      </rPr>
      <t>E9530</t>
    </r>
  </si>
  <si>
    <r>
      <rPr>
        <sz val="7"/>
        <color rgb="FF000000"/>
        <rFont val="Arial"/>
      </rPr>
      <t>Rolo compactador liso vibratório autopropelido por pneus de 11 t - 97 kW</t>
    </r>
  </si>
  <si>
    <r>
      <rPr>
        <sz val="7"/>
        <color rgb="FF000000"/>
        <rFont val="Arial"/>
      </rPr>
      <t>E9545</t>
    </r>
  </si>
  <si>
    <r>
      <rPr>
        <sz val="7"/>
        <color rgb="FF000000"/>
        <rFont val="Arial"/>
      </rPr>
      <t>Vibroacabadora de asfalto sobre esteiras - 82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</si>
  <si>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</si>
  <si>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</si>
  <si>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</si>
  <si>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</si>
  <si>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</si>
  <si>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</si>
  <si>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</si>
  <si>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</si>
  <si>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</si>
  <si>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</si>
  <si>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</si>
  <si>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</si>
  <si>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</si>
  <si>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(0,00787):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</si>
  <si>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</si>
  <si>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</si>
  <si>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</si>
  <si>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</si>
  <si>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</si>
  <si>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6416040</t>
    </r>
  </si>
  <si>
    <r>
      <rPr>
        <sz val="7"/>
        <color rgb="FF000000"/>
        <rFont val="Arial"/>
      </rPr>
      <t>Usinagem de brita graduada com brita comercial em usina de 300 t/h</t>
    </r>
  </si>
  <si>
    <r>
      <rPr>
        <sz val="7"/>
        <color rgb="FF000000"/>
        <rFont val="Arial"/>
      </rPr>
      <t>m³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</si>
  <si>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</si>
  <si>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</si>
  <si>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</si>
  <si>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</si>
  <si>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</si>
  <si>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</si>
  <si>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</si>
  <si>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6416040</t>
    </r>
  </si>
  <si>
    <r>
      <rPr>
        <sz val="7"/>
        <color rgb="FF000000"/>
        <rFont val="Arial"/>
      </rPr>
      <t>Usinagem de brita graduada com brita comercial em usina de 300 t/h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</si>
  <si>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</si>
  <si>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5914652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</si>
  <si>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</si>
  <si>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</si>
  <si>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</si>
  <si>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</si>
  <si>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</si>
  <si>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95995 - EXECUÇÃO DE PAVIMENTO COM APLICAÇÃO DE CONCRETO ASFÁLTICO, CAMADA DE ROLAMENTO - EXCLUSIVE CARGA E TRANSPORTE. AF_11/2019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</si>
  <si>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</si>
  <si>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</si>
  <si>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</si>
  <si>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</si>
  <si>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</si>
  <si>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</si>
  <si>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00001518</t>
    </r>
  </si>
  <si>
    <r>
      <rPr>
        <sz val="7"/>
        <color rgb="FF000000"/>
        <rFont val="Sansserif"/>
      </rPr>
      <t>CONCRETO BETUMINOSO USINADO A QUENTE (CBUQ) PARA PAVIMENTACAO ASFALTICA, PADRAO DNIT, FAIXA C, COM CAP 50/70 - AQUISICAO POSTO USINA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</si>
  <si>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</si>
  <si>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T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</si>
  <si>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</si>
  <si>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</si>
  <si>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</si>
  <si>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</si>
  <si>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</si>
  <si>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</si>
  <si>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</si>
  <si>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91386</t>
    </r>
  </si>
  <si>
    <r>
      <rPr>
        <sz val="7"/>
        <color rgb="FF000000"/>
        <rFont val="Sansserif"/>
      </rPr>
      <t>CAMINHÃO BASCULANTE 10 M3, TRUCADO CABINE SIMPLES, PESO BRUTO TOTAL 23.000 KG, CARGA ÚTIL MÁXIMA 15.935 KG, DISTÂNCIA ENTRE EIXOS 4,80 M, POTÊNCIA 230 CV INCLUSIVE CAÇAMBA METÁLICA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</si>
  <si>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</si>
  <si>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</si>
  <si>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88314</t>
    </r>
  </si>
  <si>
    <r>
      <rPr>
        <sz val="7"/>
        <color rgb="FF000000"/>
        <rFont val="Sansserif"/>
      </rPr>
      <t>RASTELEIRO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</si>
  <si>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</si>
  <si>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</si>
  <si>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96464</t>
    </r>
  </si>
  <si>
    <r>
      <rPr>
        <sz val="7"/>
        <color rgb="FF000000"/>
        <rFont val="Sansserif"/>
      </rPr>
      <t>ROLO COMPACTADOR DE PNEUS, ESTATICO, PRESSAO VARIAVEL, POTENCIA 110 HP, PESO SEM/COM LASTRO 10,8/27 T, LARGURA DE ROLAGEM 2,30 M - CHI DIURNO. AF_06/2017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</si>
  <si>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</si>
  <si>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</si>
  <si>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96463</t>
    </r>
  </si>
  <si>
    <r>
      <rPr>
        <sz val="7"/>
        <color rgb="FF000000"/>
        <rFont val="Sansserif"/>
      </rPr>
      <t>ROLO COMPACTADOR DE PNEUS, ESTATICO, PRESSAO VARIAVEL, POTENCIA 110 HP, PESO SEM/COM LASTRO 10,8/27 T, LARGURA DE ROLAGEM 2,30 M - CHP DIURNO. AF_06/2017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</si>
  <si>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</si>
  <si>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</si>
  <si>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95632</t>
    </r>
  </si>
  <si>
    <r>
      <rPr>
        <sz val="7"/>
        <color rgb="FF000000"/>
        <rFont val="Sansserif"/>
      </rPr>
      <t>ROLO COMPACTADOR VIBRATORIO TANDEM, ACO LISO, POTENCIA 125 HP, PESO SEM/COM LASTRO 10,20/11,65 T, LARGURA DE TRABALHO 1,73 M - CHI DIURNO.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</si>
  <si>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</si>
  <si>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</si>
  <si>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95631</t>
    </r>
  </si>
  <si>
    <r>
      <rPr>
        <sz val="7"/>
        <color rgb="FF000000"/>
        <rFont val="Sansserif"/>
      </rPr>
      <t>ROLO COMPACTADOR VIBRATORIO TANDEM, ACO LISO, POTENCIA 125 HP, PESO SEM/COM LASTRO 10,20/11,65 T, LARGURA DE TRABALHO 1,73 M - CHP DIURNO.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</si>
  <si>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</si>
  <si>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</si>
  <si>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96155</t>
    </r>
  </si>
  <si>
    <r>
      <rPr>
        <sz val="7"/>
        <color rgb="FF000000"/>
        <rFont val="Sansserif"/>
      </rPr>
      <t>TRATOR DE PNEUS COM POTÊNCIA DE 85 CV, TRAÇÃO 4X4, COM VASSOURA MECÂNICA ACOPLADA - CHI DIURNO. AF_02/2017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</si>
  <si>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</si>
  <si>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</si>
  <si>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96157</t>
    </r>
  </si>
  <si>
    <r>
      <rPr>
        <sz val="7"/>
        <color rgb="FF000000"/>
        <rFont val="Sansserif"/>
      </rPr>
      <t>TRATOR DE PNEUS COM POTÊNCIA DE 85 CV, TRAÇÃO 4X4, COM VASSOURA MECÂNICA ACOPLADA - CHP DIURNO. AF_03/2017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</si>
  <si>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</si>
  <si>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</si>
  <si>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5837</t>
    </r>
  </si>
  <si>
    <r>
      <rPr>
        <sz val="7"/>
        <color rgb="FF000000"/>
        <rFont val="Sansserif"/>
      </rPr>
      <t>VIBROACABADORA DE ASFALTO SOBRE ESTEIRAS, LARGURA DE PAVIMENTAÇÃO 1,90 M A 5,30 M, POTÊNCIA 105 HP CAPACIDADE 450 T/H - CHI DIURNO. AF_11/2014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</si>
  <si>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</si>
  <si>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</si>
  <si>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5835</t>
    </r>
  </si>
  <si>
    <r>
      <rPr>
        <sz val="7"/>
        <color rgb="FF000000"/>
        <rFont val="Sansserif"/>
      </rPr>
      <t>VIBROACABADORA DE ASFALTO SOBRE ESTEIRAS, LARGURA DE PAVIMENTAÇÃO 1,90 M A 5,30 M, POTÊNCIA 105 HP CAPACIDADE 450 T/H - CHP DIURNO. AF_11/2014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</si>
  <si>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</si>
  <si>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</si>
  <si>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</si>
  <si>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</si>
  <si>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</si>
  <si>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</si>
  <si>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4011352 - Imprimação com emulsão asfáltica (m²)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</si>
  <si>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</si>
  <si>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</si>
  <si>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</si>
  <si>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</si>
  <si>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</si>
  <si>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</si>
  <si>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</si>
  <si>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</si>
  <si>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</si>
  <si>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E9509</t>
    </r>
  </si>
  <si>
    <r>
      <rPr>
        <sz val="7"/>
        <color rgb="FF000000"/>
        <rFont val="Arial"/>
      </rPr>
      <t>Caminhão tanque distribuidor de asfalto com capacidade de 6.000 l - 7 kW/136 kW</t>
    </r>
  </si>
  <si>
    <r>
      <rPr>
        <sz val="7"/>
        <color rgb="FF000000"/>
        <rFont val="Arial"/>
      </rPr>
      <t>E9558</t>
    </r>
  </si>
  <si>
    <r>
      <rPr>
        <sz val="7"/>
        <color rgb="FF000000"/>
        <rFont val="Arial"/>
      </rPr>
      <t>Tanque de estocagem de asfalto com capacidade de 30.000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</si>
  <si>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</si>
  <si>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</si>
  <si>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</si>
  <si>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</si>
  <si>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</si>
  <si>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</si>
  <si>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</si>
  <si>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</si>
  <si>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</si>
  <si>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</si>
  <si>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</si>
  <si>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</si>
  <si>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</si>
  <si>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(0,00393):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</si>
  <si>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</si>
  <si>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</si>
  <si>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</si>
  <si>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</si>
  <si>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101196 - Emulsão Asfáltica para Imprimação (EAI), fornecimento (t)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</si>
  <si>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</si>
  <si>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</si>
  <si>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</si>
  <si>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</si>
  <si>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</si>
  <si>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101195</t>
    </r>
  </si>
  <si>
    <r>
      <rPr>
        <sz val="7"/>
        <color rgb="FF000000"/>
        <rFont val="Arial"/>
      </rPr>
      <t>Emulsão Asfáltica para Imprimação (EAI)</t>
    </r>
  </si>
  <si>
    <r>
      <rPr>
        <sz val="7"/>
        <color rgb="FF000000"/>
        <rFont val="Arial"/>
      </rPr>
      <t>t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</si>
  <si>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</si>
  <si>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</si>
  <si>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</si>
  <si>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</si>
  <si>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</si>
  <si>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0804015 - Corpo de BSTC D = 0,40 m CA2 - areia, brita e pedra de mão comerciais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</si>
  <si>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</si>
  <si>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</si>
  <si>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</si>
  <si>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</si>
  <si>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</si>
  <si>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</si>
  <si>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</si>
  <si>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</si>
  <si>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</si>
  <si>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E9686</t>
    </r>
  </si>
  <si>
    <r>
      <rPr>
        <sz val="7"/>
        <color rgb="FF000000"/>
        <rFont val="Arial"/>
      </rPr>
      <t>Caminhão carroceria com guindauto com capacidade de 20 t.m - 136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</si>
  <si>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</si>
  <si>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</si>
  <si>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</si>
  <si>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</si>
  <si>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</si>
  <si>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</si>
  <si>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</si>
  <si>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</si>
  <si>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</si>
  <si>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</si>
  <si>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</si>
  <si>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</si>
  <si>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</si>
  <si>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</si>
  <si>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</si>
  <si>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</si>
  <si>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</si>
  <si>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</si>
  <si>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M2164</t>
    </r>
  </si>
  <si>
    <r>
      <rPr>
        <sz val="7"/>
        <color rgb="FF000000"/>
        <rFont val="Arial"/>
      </rPr>
      <t>Tubo de concreto armado PA2 - D = 0,40 m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</si>
  <si>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</si>
  <si>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</si>
  <si>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</si>
  <si>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</si>
  <si>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</si>
  <si>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</si>
  <si>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</si>
  <si>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1109671</t>
    </r>
  </si>
  <si>
    <r>
      <rPr>
        <sz val="7"/>
        <color rgb="FF000000"/>
        <rFont val="Arial"/>
      </rPr>
      <t>Argamassa de cimento e areia 1:4 - confecção em betoneira e lançamento manual - areia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</si>
  <si>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</si>
  <si>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1106165</t>
    </r>
  </si>
  <si>
    <r>
      <rPr>
        <sz val="7"/>
        <color rgb="FF000000"/>
        <rFont val="Arial"/>
      </rPr>
      <t>Concreto ciclópico fck = 20 MPa - confecção em betoneira e lançamento manual - areia, brita e pedra de mão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</si>
  <si>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</si>
  <si>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</si>
  <si>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</si>
  <si>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</si>
  <si>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</si>
  <si>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</si>
  <si>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</si>
  <si>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</si>
  <si>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</si>
  <si>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2003650 - Caixa de ligação e passagem - CLP 05 - areia e brita comerciais (un)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</si>
  <si>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</si>
  <si>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</si>
  <si>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</si>
  <si>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</si>
  <si>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</si>
  <si>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</si>
  <si>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</si>
  <si>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</si>
  <si>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</si>
  <si>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</si>
  <si>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</si>
  <si>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</si>
  <si>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</si>
  <si>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</si>
  <si>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</si>
  <si>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</si>
  <si>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</si>
  <si>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</si>
  <si>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</si>
  <si>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2003626 - Boca de lobo simples - grelha de concreto - BLSG 01 - areia e brita comerciais (un)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</si>
  <si>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</si>
  <si>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</si>
  <si>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</si>
  <si>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</si>
  <si>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</si>
  <si>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</si>
  <si>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</si>
  <si>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</si>
  <si>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</si>
  <si>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</si>
  <si>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</si>
  <si>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</si>
  <si>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</si>
  <si>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</si>
  <si>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</si>
  <si>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</si>
  <si>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</si>
  <si>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2009619</t>
    </r>
  </si>
  <si>
    <r>
      <rPr>
        <sz val="7"/>
        <color rgb="FF000000"/>
        <rFont val="Arial"/>
      </rPr>
      <t>Alvenaria de blocos de concreto 19 x 19 x 39 cm com espessura de 20 cm - areia comercial</t>
    </r>
  </si>
  <si>
    <r>
      <rPr>
        <sz val="7"/>
        <color rgb="FF000000"/>
        <rFont val="Arial"/>
      </rPr>
      <t>m²</t>
    </r>
  </si>
  <si>
    <r>
      <rPr>
        <sz val="7"/>
        <color rgb="FF000000"/>
        <rFont val="Arial"/>
      </rPr>
      <t>1109669</t>
    </r>
  </si>
  <si>
    <r>
      <rPr>
        <sz val="7"/>
        <color rgb="FF000000"/>
        <rFont val="Arial"/>
      </rPr>
      <t>Argamassa de cimento e areia 1:3 - confecção em betoneira e lançamento manual - areia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</si>
  <si>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</si>
  <si>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</si>
  <si>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</si>
  <si>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</si>
  <si>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</si>
  <si>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</si>
  <si>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</si>
  <si>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1107896</t>
    </r>
  </si>
  <si>
    <r>
      <rPr>
        <sz val="7"/>
        <color rgb="FF000000"/>
        <rFont val="Arial"/>
      </rPr>
      <t>Concreto fck = 25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</si>
  <si>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</si>
  <si>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</si>
  <si>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</si>
  <si>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</si>
  <si>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</si>
  <si>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</si>
  <si>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</si>
  <si>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</si>
  <si>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</si>
  <si>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2003680 - Poço de visita - PVI 02 - areia e brita comerciais (un)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</si>
  <si>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</si>
  <si>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</si>
  <si>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</si>
  <si>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</si>
  <si>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</si>
  <si>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</si>
  <si>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</si>
  <si>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</si>
  <si>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</si>
  <si>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</si>
  <si>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</si>
  <si>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</si>
  <si>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</si>
  <si>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</si>
  <si>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</si>
  <si>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</si>
  <si>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</si>
  <si>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</si>
  <si>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</si>
  <si>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</si>
  <si>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97121 - ASSENTAMENTO DE TUBO DE PVC PBA PARA REDE DE ÁGUA, DN 50 MM, JUNTA ELÁSTICA INTEGRADA,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</si>
  <si>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</si>
  <si>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</si>
  <si>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</si>
  <si>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</si>
  <si>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</si>
  <si>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</si>
  <si>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</si>
  <si>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</si>
  <si>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</si>
  <si>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</si>
  <si>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</si>
  <si>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</si>
  <si>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</si>
  <si>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</si>
  <si>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</si>
  <si>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</si>
  <si>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</si>
  <si>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</si>
  <si>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</si>
  <si>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</si>
  <si>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</si>
  <si>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</si>
  <si>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</si>
  <si>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</si>
  <si>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</si>
  <si>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</si>
  <si>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</si>
  <si>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</si>
  <si>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</si>
  <si>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00036378 - TUBO PVC PBA JEI, CLASSE 20, DN 50 MM, PARA REDE DE AGUA (NBR 5647)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</si>
  <si>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</si>
  <si>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</si>
  <si>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</si>
  <si>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97123 - ASSENTAMENTO DE TUBO DE PVC PBA PARA REDE DE ÁGUA, DN 100 MM, JUNTA ELÁSTICA INTEGRADA,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</si>
  <si>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</si>
  <si>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</si>
  <si>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</si>
  <si>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</si>
  <si>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</si>
  <si>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</si>
  <si>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</si>
  <si>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</si>
  <si>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</si>
  <si>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</si>
  <si>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</si>
  <si>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</si>
  <si>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</si>
  <si>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</si>
  <si>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</si>
  <si>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</si>
  <si>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</si>
  <si>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</si>
  <si>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</si>
  <si>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</si>
  <si>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</si>
  <si>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</si>
  <si>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</si>
  <si>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</si>
  <si>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</si>
  <si>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</si>
  <si>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</si>
  <si>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</si>
  <si>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</si>
  <si>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00036380 - TUBO PVC PBA JEI, CLASSE 20, DN 100 MM, PARA REDE DE AGUA (NBR 5647)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</si>
  <si>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</si>
  <si>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</si>
  <si>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</si>
  <si>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97144 - ASSENTAMENTO DE TUBO DE FERRO FUNDIDO PARA REDE DE ÁGUA, DN 200 MM, JUNTA ELÁSTICA,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</si>
  <si>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</si>
  <si>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</si>
  <si>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</si>
  <si>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</si>
  <si>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</si>
  <si>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</si>
  <si>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</si>
  <si>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</si>
  <si>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</si>
  <si>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</si>
  <si>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</si>
  <si>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</si>
  <si>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</si>
  <si>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</si>
  <si>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</si>
  <si>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</si>
  <si>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</si>
  <si>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</si>
  <si>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</si>
  <si>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</si>
  <si>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</si>
  <si>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5679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</si>
  <si>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</si>
  <si>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</si>
  <si>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</si>
  <si>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5678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</si>
  <si>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</si>
  <si>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</si>
  <si>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</si>
  <si>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</si>
  <si>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</si>
  <si>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</si>
  <si>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</si>
  <si>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</si>
  <si>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</si>
  <si>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</si>
  <si>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</si>
  <si>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seinfraCE-I3209 - TUBO FoFo DÚCTIL JGS JE K-7 P/ ÁGUA DN 200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</si>
  <si>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</si>
  <si>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</si>
  <si>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</si>
  <si>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1600436 - Demolição de concreto simples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</si>
  <si>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</si>
  <si>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</si>
  <si>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</si>
  <si>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</si>
  <si>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</si>
  <si>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</si>
  <si>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</si>
  <si>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</si>
  <si>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</si>
  <si>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E9071</t>
    </r>
  </si>
  <si>
    <r>
      <rPr>
        <sz val="7"/>
        <color rgb="FF000000"/>
        <rFont val="Arial"/>
      </rPr>
      <t>Transportador manual carrinho de mão com capacidade de 80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</si>
  <si>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</si>
  <si>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</si>
  <si>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</si>
  <si>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</si>
  <si>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</si>
  <si>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</si>
  <si>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</si>
  <si>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</si>
  <si>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</si>
  <si>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</si>
  <si>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</si>
  <si>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</si>
  <si>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</si>
  <si>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</si>
  <si>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</si>
  <si>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</si>
  <si>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</si>
  <si>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</si>
  <si>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</si>
  <si>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M3505</t>
    </r>
  </si>
  <si>
    <r>
      <rPr>
        <sz val="7"/>
        <color rgb="FF000000"/>
        <rFont val="Arial"/>
      </rPr>
      <t>Material demolido - concreto simples (Caminhão basculante com capacidade de 6 m³ - 136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</si>
  <si>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</si>
  <si>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5915433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</si>
  <si>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</si>
  <si>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</si>
  <si>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</si>
  <si>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</si>
  <si>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</si>
  <si>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42504 - Remoção e reassentamento de blocos de concreto, inclusive perdas em Vias Urbanas (M2)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</si>
  <si>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</si>
  <si>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</si>
  <si>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</si>
  <si>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</si>
  <si>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</si>
  <si>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</si>
  <si>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</si>
  <si>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</si>
  <si>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</si>
  <si>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30032</t>
    </r>
  </si>
  <si>
    <r>
      <rPr>
        <sz val="7"/>
        <color rgb="FF000000"/>
        <rFont val="Arial"/>
      </rPr>
      <t>Rolo AP de pneus AP-26 (8,9t) (MULLER)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</si>
  <si>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</si>
  <si>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</si>
  <si>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</si>
  <si>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</si>
  <si>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</si>
  <si>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</si>
  <si>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20035</t>
    </r>
  </si>
  <si>
    <r>
      <rPr>
        <sz val="7"/>
        <color rgb="FF000000"/>
        <rFont val="Arial"/>
      </rPr>
      <t>Calceteiro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</si>
  <si>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</si>
  <si>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20065</t>
    </r>
  </si>
  <si>
    <r>
      <rPr>
        <sz val="7"/>
        <color rgb="FF000000"/>
        <rFont val="Arial"/>
      </rPr>
      <t>Encarregado de pavimentação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</si>
  <si>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</si>
  <si>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20002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</si>
  <si>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</si>
  <si>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</si>
  <si>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</si>
  <si>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ITENS DE INCIDÊNCIA</t>
    </r>
  </si>
  <si>
    <r>
      <rPr>
        <b/>
        <sz val="7"/>
        <color rgb="FF000000"/>
        <rFont val="Arial"/>
      </rPr>
      <t>%</t>
    </r>
  </si>
  <si>
    <r>
      <rPr>
        <b/>
        <sz val="7"/>
        <color rgb="FF000000"/>
        <rFont val="Arial"/>
      </rPr>
      <t>EQUIPAMENTO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</si>
  <si>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</si>
  <si>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MATERIAL</t>
    </r>
  </si>
  <si>
    <r>
      <rPr>
        <b/>
        <sz val="7"/>
        <color rgb="FF000000"/>
        <rFont val="Arial"/>
      </rPr>
      <t>CUSTO</t>
    </r>
  </si>
  <si>
    <r>
      <rPr>
        <sz val="7"/>
        <color rgb="FF000000"/>
        <rFont val="Arial"/>
      </rPr>
      <t>2000</t>
    </r>
  </si>
  <si>
    <r>
      <rPr>
        <sz val="7"/>
        <color rgb="FF000000"/>
        <rFont val="Arial"/>
      </rPr>
      <t>Ferramentas manuais</t>
    </r>
  </si>
  <si>
    <r>
      <rPr>
        <sz val="10"/>
        <color rgb="FF000000"/>
        <rFont val="Arial"/>
      </rPr>
      <t>X</t>
    </r>
  </si>
  <si>
    <r>
      <rPr>
        <b/>
        <sz val="6"/>
        <color rgb="FF000000"/>
        <rFont val="Arial"/>
      </rPr>
      <t>TOTAL ITENS DE INCIDÊNCIA: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</si>
  <si>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</si>
  <si>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</si>
  <si>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</si>
  <si>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</si>
  <si>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</si>
  <si>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</si>
  <si>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</si>
  <si>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</si>
  <si>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10109</t>
    </r>
  </si>
  <si>
    <r>
      <rPr>
        <sz val="7"/>
        <color rgb="FF000000"/>
        <rFont val="Arial"/>
      </rPr>
      <t>Areia grossa jazida com carregamento mecânico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</si>
  <si>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</si>
  <si>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10268</t>
    </r>
  </si>
  <si>
    <r>
      <rPr>
        <sz val="7"/>
        <color rgb="FF000000"/>
        <rFont val="Arial"/>
      </rPr>
      <t>Bloco para pavimentaçao intertravado - esp= 10 cm, resistência 35 MPa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</si>
  <si>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</si>
  <si>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</si>
  <si>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</si>
  <si>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</si>
  <si>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</si>
  <si>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</si>
  <si>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42870 - Demolição mecânica de concreto em Vias Urbanas (M3)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</si>
  <si>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</si>
  <si>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</si>
  <si>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</si>
  <si>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</si>
  <si>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</si>
  <si>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</si>
  <si>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</si>
  <si>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</si>
  <si>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</si>
  <si>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30059</t>
    </r>
  </si>
  <si>
    <r>
      <rPr>
        <sz val="7"/>
        <color rgb="FF000000"/>
        <rFont val="Arial"/>
      </rPr>
      <t>Compressor de ar XA 187/400 PCM, ATLAS ou equivalente</t>
    </r>
  </si>
  <si>
    <r>
      <rPr>
        <sz val="7"/>
        <color rgb="FF000000"/>
        <rFont val="Arial"/>
      </rPr>
      <t>30061</t>
    </r>
  </si>
  <si>
    <r>
      <rPr>
        <sz val="7"/>
        <color rgb="FF000000"/>
        <rFont val="Arial"/>
      </rPr>
      <t>Martelete man. e mec. RH 658 110 pcm/24kg (ATLAS)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</si>
  <si>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</si>
  <si>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</si>
  <si>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</si>
  <si>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</si>
  <si>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</si>
  <si>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</si>
  <si>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20110</t>
    </r>
  </si>
  <si>
    <r>
      <rPr>
        <sz val="7"/>
        <color rgb="FF000000"/>
        <rFont val="Arial"/>
      </rPr>
      <t>Pedreiro de O.A.E.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</si>
  <si>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</si>
  <si>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</si>
  <si>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</si>
  <si>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</si>
  <si>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</si>
  <si>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</si>
  <si>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</si>
  <si>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</si>
  <si>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</si>
  <si>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40867 - Demolição e remoção de pavimento asfáltico (M2)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</si>
  <si>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</si>
  <si>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</si>
  <si>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</si>
  <si>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</si>
  <si>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</si>
  <si>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</si>
  <si>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</si>
  <si>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</si>
  <si>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</si>
  <si>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30000</t>
    </r>
  </si>
  <si>
    <r>
      <rPr>
        <sz val="7"/>
        <color rgb="FF000000"/>
        <rFont val="Arial"/>
      </rPr>
      <t>Caminhão basculante 1315C PBT=12,9t (TOCO 8,0t)</t>
    </r>
  </si>
  <si>
    <r>
      <rPr>
        <sz val="7"/>
        <color rgb="FF000000"/>
        <rFont val="Arial"/>
      </rPr>
      <t>30024</t>
    </r>
  </si>
  <si>
    <r>
      <rPr>
        <sz val="7"/>
        <color rgb="FF000000"/>
        <rFont val="Arial"/>
      </rPr>
      <t>Carregadeira de rodas ref. Caterpillar modelo 950H (3,10 m3) ( cab + ar ) ou equivalente</t>
    </r>
  </si>
  <si>
    <r>
      <rPr>
        <sz val="7"/>
        <color rgb="FF000000"/>
        <rFont val="Arial"/>
      </rPr>
      <t>30017</t>
    </r>
  </si>
  <si>
    <r>
      <rPr>
        <sz val="7"/>
        <color rgb="FF000000"/>
        <rFont val="Arial"/>
      </rPr>
      <t>Trator de esteiras ref. Caterpillar cm lâmina modelo D6T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</si>
  <si>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</si>
  <si>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</si>
  <si>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</si>
  <si>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</si>
  <si>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</si>
  <si>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</si>
  <si>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</si>
  <si>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</si>
  <si>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CP-7550-83397 - POSTE DE CONCRETO DUPLO T H=9M CARGA NOMINAL 500KG INCLUSIVE ESCAVACAO, EXCLUSIVE TRANSPORTE - FORNECIMENTO E INSTALACAO (UN)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</si>
  <si>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</si>
  <si>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</si>
  <si>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</si>
  <si>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</si>
  <si>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</si>
  <si>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</si>
  <si>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00005056</t>
    </r>
  </si>
  <si>
    <r>
      <rPr>
        <sz val="7"/>
        <color rgb="FF000000"/>
        <rFont val="Sansserif"/>
      </rPr>
      <t>POSTE DE CONCRETO DUPLO T ,TIPO B, 500 KG, H = 9 M (NBR 8451)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</si>
  <si>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</si>
  <si>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</si>
  <si>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</si>
  <si>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</si>
  <si>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</si>
  <si>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</si>
  <si>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</si>
  <si>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</si>
  <si>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</si>
  <si>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94969</t>
    </r>
  </si>
  <si>
    <r>
      <rPr>
        <sz val="7"/>
        <color rgb="FF000000"/>
        <rFont val="Sansserif"/>
      </rPr>
      <t>CONCRETO FCK = 15MPA, TRAÇO 1:3,4:3,5 (EM MASSA SECA DE CIMENTO/ AREIA MÉDIA/ BRITA 1) - PREPARO MECÂNICO COM BETONEIRA 600 L. AF_05/2021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</si>
  <si>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</si>
  <si>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</si>
  <si>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91634</t>
    </r>
  </si>
  <si>
    <r>
      <rPr>
        <sz val="7"/>
        <color rgb="FF000000"/>
        <rFont val="Sansserif"/>
      </rPr>
      <t>GUINDAUTO HIDRÁULICO, CAPACIDADE MÁXIMA DE CARGA 6500 KG, MOMENTO MÁXIMO DE CARGA 5,8 TM, ALCANCE MÁXIMO HORIZONTAL 7,60 M, INCLUSIVE CAMINHÃO TOCO PBT 9.700 KG, POTÊNCIA DE 160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</si>
  <si>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</si>
  <si>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</si>
  <si>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92873</t>
    </r>
  </si>
  <si>
    <r>
      <rPr>
        <sz val="7"/>
        <color rgb="FF000000"/>
        <rFont val="Sansserif"/>
      </rPr>
      <t>LANÇAMENTO COM USO DE BALDES, ADENSAMENTO E ACABAMENTO DE CONCRETO EM ESTRUTURAS. AF_12/2015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</si>
  <si>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</si>
  <si>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</si>
  <si>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</si>
  <si>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</si>
  <si>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</si>
  <si>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</si>
  <si>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</si>
  <si>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</si>
  <si>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</si>
  <si>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</si>
  <si>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96541 - FABRICAÇÃO, MONTAGEM E DESMONTAGEM DE FÔRMA, EM CHAPA DE MADEIRA COMPENSADA RESINADA, E=17 MM (M2)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</si>
  <si>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</si>
  <si>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</si>
  <si>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</si>
  <si>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</si>
  <si>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</si>
  <si>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</si>
  <si>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00001358</t>
    </r>
  </si>
  <si>
    <r>
      <rPr>
        <sz val="7"/>
        <color rgb="FF000000"/>
        <rFont val="Sansserif"/>
      </rPr>
      <t>CHAPA/PAINEL DE MADEIRA COMPENSADA RESINADA (MADEIRITE RESINADO ROSA) PARA FORMA DE CONCRETO, DE 2200 x 1100 MM, E = 17 MM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</si>
  <si>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</si>
  <si>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M2</t>
    </r>
  </si>
  <si>
    <r>
      <rPr>
        <sz val="7"/>
        <color rgb="FF000000"/>
        <rFont val="Sansserif"/>
      </rPr>
      <t>00002692</t>
    </r>
  </si>
  <si>
    <r>
      <rPr>
        <sz val="7"/>
        <color rgb="FF000000"/>
        <rFont val="Sansserif"/>
      </rPr>
      <t>DESMOLDANTE PROTETOR PARA FORMAS DE MADEIRA, DE BASE OLEOSA EMULSIONADA EM AGUA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</si>
  <si>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</si>
  <si>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L</t>
    </r>
  </si>
  <si>
    <r>
      <rPr>
        <sz val="7"/>
        <color rgb="FF000000"/>
        <rFont val="Sansserif"/>
      </rPr>
      <t>00004491</t>
    </r>
  </si>
  <si>
    <r>
      <rPr>
        <sz val="7"/>
        <color rgb="FF000000"/>
        <rFont val="Sansserif"/>
      </rPr>
      <t>PONTALETE *7,5 X 7,5* CM EM PINUS, MISTA OU EQUIVALENTE DA REGIAO - BRUTA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</si>
  <si>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</si>
  <si>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</si>
  <si>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sz val="7"/>
        <color rgb="FF000000"/>
        <rFont val="Sansserif"/>
      </rPr>
      <t>00020247</t>
    </r>
  </si>
  <si>
    <r>
      <rPr>
        <sz val="7"/>
        <color rgb="FF000000"/>
        <rFont val="Sansserif"/>
      </rPr>
      <t>PREGO DE ACO POLIDO COM CABECA 15 X 15 (1 1/4 X 13)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</si>
  <si>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</si>
  <si>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</si>
  <si>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00005074</t>
    </r>
  </si>
  <si>
    <r>
      <rPr>
        <sz val="7"/>
        <color rgb="FF000000"/>
        <rFont val="Sansserif"/>
      </rPr>
      <t>PREGO DE ACO POLIDO COM CABECA 15 X 18 (1 1/2 X 13)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</si>
  <si>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</si>
  <si>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</si>
  <si>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00005073</t>
    </r>
  </si>
  <si>
    <r>
      <rPr>
        <sz val="7"/>
        <color rgb="FF000000"/>
        <rFont val="Sansserif"/>
      </rPr>
      <t>PREGO DE ACO POLIDO COM CABECA 17 X 24 (2 1/4 X 11)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</si>
  <si>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</si>
  <si>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</si>
  <si>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00040304</t>
    </r>
  </si>
  <si>
    <r>
      <rPr>
        <sz val="7"/>
        <color rgb="FF000000"/>
        <rFont val="Sansserif"/>
      </rPr>
      <t>PREGO DE ACO POLIDO COM CABECA DUPLA 17 X 27 (2 1/2 X 11)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</si>
  <si>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</si>
  <si>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</si>
  <si>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00004517</t>
    </r>
  </si>
  <si>
    <r>
      <rPr>
        <sz val="7"/>
        <color rgb="FF000000"/>
        <rFont val="Sansserif"/>
      </rPr>
      <t>SARRAFO *2,5 X 7,5* CM EM PINUS, MISTA OU EQUIVALENTE DA REGIAO - BRUTA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</si>
  <si>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</si>
  <si>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</si>
  <si>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</si>
  <si>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</si>
  <si>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</si>
  <si>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</si>
  <si>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</si>
  <si>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</si>
  <si>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</si>
  <si>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88239</t>
    </r>
  </si>
  <si>
    <r>
      <rPr>
        <sz val="7"/>
        <color rgb="FF000000"/>
        <rFont val="Sansserif"/>
      </rPr>
      <t>AJUDANTE DE CARPINTEIRO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</si>
  <si>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</si>
  <si>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</si>
  <si>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88262</t>
    </r>
  </si>
  <si>
    <r>
      <rPr>
        <sz val="7"/>
        <color rgb="FF000000"/>
        <rFont val="Sansserif"/>
      </rPr>
      <t>CARPINTEIRO DE FORMAS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</si>
  <si>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</si>
  <si>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</si>
  <si>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91693</t>
    </r>
  </si>
  <si>
    <r>
      <rPr>
        <sz val="7"/>
        <color rgb="FF000000"/>
        <rFont val="Sansserif"/>
      </rPr>
      <t>SERRA CIRCULAR DE BANCADA COM MOTOR ELÉTRICO POTÊNCIA DE 5HP, COM COIFA PARA DISCO 10"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</si>
  <si>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</si>
  <si>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</si>
  <si>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91692</t>
    </r>
  </si>
  <si>
    <r>
      <rPr>
        <sz val="7"/>
        <color rgb="FF000000"/>
        <rFont val="Sansserif"/>
      </rPr>
      <t>SERRA CIRCULAR DE BANCADA COM MOTOR ELÉTRICO POTÊNCIA DE 5HP, COM COIFA PARA DISCO 10"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</si>
  <si>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</si>
  <si>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</si>
  <si>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</si>
  <si>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</si>
  <si>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</si>
  <si>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</si>
  <si>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0407820 - Armação em aço CA-60 - fornecimento, preparo e colocação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</si>
  <si>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</si>
  <si>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</si>
  <si>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</si>
  <si>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</si>
  <si>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</si>
  <si>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P9801</t>
    </r>
  </si>
  <si>
    <r>
      <rPr>
        <sz val="7"/>
        <color rgb="FF000000"/>
        <rFont val="Arial"/>
      </rPr>
      <t>Ajudante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</si>
  <si>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</si>
  <si>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P9805</t>
    </r>
  </si>
  <si>
    <r>
      <rPr>
        <sz val="7"/>
        <color rgb="FF000000"/>
        <rFont val="Arial"/>
      </rPr>
      <t>Armador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</si>
  <si>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</si>
  <si>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</si>
  <si>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</si>
  <si>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</si>
  <si>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</si>
  <si>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</si>
  <si>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</si>
  <si>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</si>
  <si>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</si>
  <si>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</si>
  <si>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M0075</t>
    </r>
  </si>
  <si>
    <r>
      <rPr>
        <sz val="7"/>
        <color rgb="FF000000"/>
        <rFont val="Arial"/>
      </rPr>
      <t>Arame liso recozido em aço-carbono - D = 1,24 mm (18 BWG)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</si>
  <si>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</si>
  <si>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</si>
  <si>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</si>
  <si>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</si>
  <si>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</si>
  <si>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</si>
  <si>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</si>
  <si>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</si>
  <si>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</si>
  <si>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</si>
  <si>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</si>
  <si>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</si>
  <si>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</si>
  <si>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</si>
  <si>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</si>
  <si>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</si>
  <si>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</si>
  <si>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</si>
  <si>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</si>
  <si>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</si>
  <si>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</si>
  <si>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</si>
  <si>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</si>
  <si>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</si>
  <si>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</si>
  <si>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</si>
  <si>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M0075</t>
    </r>
  </si>
  <si>
    <r>
      <rPr>
        <sz val="7"/>
        <color rgb="FF000000"/>
        <rFont val="Arial"/>
      </rPr>
      <t>Arame recozido 18 BWG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</si>
  <si>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</si>
  <si>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</si>
  <si>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</si>
  <si>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</si>
  <si>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</si>
  <si>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</si>
  <si>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</si>
  <si>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</si>
  <si>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</si>
  <si>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</si>
  <si>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</si>
  <si>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</si>
  <si>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</si>
  <si>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</si>
  <si>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</si>
  <si>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</si>
  <si>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</si>
  <si>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</si>
  <si>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(24.04%):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</si>
  <si>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</si>
  <si>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ARIBIRIF-6817777 - Confecção de galeria de concreto pré moldado 3 x 2 fechada (tampa fixa)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</si>
  <si>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</si>
  <si>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</si>
  <si>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</si>
  <si>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</si>
  <si>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</si>
  <si>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</si>
  <si>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</si>
  <si>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</si>
  <si>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</si>
  <si>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E9052</t>
    </r>
  </si>
  <si>
    <r>
      <rPr>
        <sz val="7"/>
        <color rgb="FF000000"/>
        <rFont val="Arial"/>
      </rPr>
      <t>Empilhadeira a diesel com capacidade de 10 t - 82 kW</t>
    </r>
  </si>
  <si>
    <t>SICRO</t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</si>
  <si>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</si>
  <si>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</si>
  <si>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sz val="7"/>
        <color rgb="FF000000"/>
        <rFont val="Arial"/>
      </rPr>
      <t>E9022</t>
    </r>
  </si>
  <si>
    <r>
      <rPr>
        <sz val="7"/>
        <color rgb="FF000000"/>
        <rFont val="Arial"/>
      </rPr>
      <t>Pórtico metálico rolante com capacidade de 25 t - 30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</si>
  <si>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</si>
  <si>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</si>
  <si>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</si>
  <si>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</si>
  <si>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</si>
  <si>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</si>
  <si>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</si>
  <si>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</si>
  <si>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</si>
  <si>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</si>
  <si>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</si>
  <si>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</si>
  <si>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</si>
  <si>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</si>
  <si>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</si>
  <si>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</si>
  <si>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</si>
  <si>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</si>
  <si>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</si>
  <si>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</si>
  <si>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</si>
  <si>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</si>
  <si>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</si>
  <si>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</si>
  <si>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</si>
  <si>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</si>
  <si>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</si>
  <si>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</si>
  <si>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3117750</t>
    </r>
  </si>
  <si>
    <r>
      <rPr>
        <sz val="7"/>
        <color rgb="FF000000"/>
        <rFont val="Arial"/>
      </rPr>
      <t>Fôrma metálica para aduelas de bueiros celulares de concreto pré-moldados - utilização de 100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</si>
  <si>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</si>
  <si>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</si>
  <si>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</si>
  <si>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</si>
  <si>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</si>
  <si>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</si>
  <si>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</si>
  <si>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</si>
  <si>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</si>
  <si>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</si>
  <si>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</si>
  <si>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5909007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</si>
  <si>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</si>
  <si>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</si>
  <si>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</si>
  <si>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</si>
  <si>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</si>
  <si>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COMP-880041 - Rejuntamento de galeria (m)</t>
    </r>
  </si>
  <si>
    <r>
      <rPr>
        <b/>
        <sz val="6"/>
        <color rgb="FF000000"/>
        <rFont val="sansserif"/>
      </rPr>
      <t>MAO DE OBRA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</si>
  <si>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</si>
  <si>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</si>
  <si>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</si>
  <si>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</si>
  <si>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</si>
  <si>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00006111</t>
    </r>
  </si>
  <si>
    <r>
      <rPr>
        <sz val="7"/>
        <color rgb="FF000000"/>
        <rFont val="Sansserif"/>
      </rPr>
      <t>SERVENTE DE OBRAS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</si>
  <si>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</si>
  <si>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</si>
  <si>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t>SINAPI</t>
  </si>
  <si>
    <r>
      <rPr>
        <b/>
        <sz val="6"/>
        <color rgb="FF000000"/>
        <rFont val="sansserif"/>
      </rPr>
      <t>TOTAL MAO DE OBRA: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</si>
  <si>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</si>
  <si>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</si>
  <si>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</si>
  <si>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</si>
  <si>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</si>
  <si>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</si>
  <si>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1109669</t>
    </r>
  </si>
  <si>
    <r>
      <rPr>
        <sz val="7"/>
        <color rgb="FF000000"/>
        <rFont val="Sansserif"/>
      </rPr>
      <t>Argamassa de cimento e areia 1:3 - confecção em betoneira e lançamento manual - areia comercial</t>
    </r>
  </si>
  <si>
    <r>
      <rPr>
        <sz val="7"/>
        <color rgb="FF000000"/>
        <rFont val="Sansserif"/>
      </rPr>
      <t>SICRO NOVO</t>
    </r>
  </si>
  <si>
    <r>
      <rPr>
        <sz val="7"/>
        <color rgb="FF000000"/>
        <rFont val="Sansserif"/>
      </rPr>
      <t>m³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</si>
  <si>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</si>
  <si>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</si>
  <si>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</si>
  <si>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</si>
  <si>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ARIBIRIA-6817777 - Confecção de galeria de concreto pré moldado 3 x 2 aberta (tampa removível)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</si>
  <si>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</si>
  <si>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</si>
  <si>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</si>
  <si>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</si>
  <si>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</si>
  <si>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</si>
  <si>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</si>
  <si>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</si>
  <si>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</si>
  <si>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E9052</t>
    </r>
  </si>
  <si>
    <r>
      <rPr>
        <sz val="7"/>
        <color rgb="FF000000"/>
        <rFont val="Arial"/>
      </rPr>
      <t>Empilhadeira a diesel com capacidade de 10 t - 82 kW</t>
    </r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</si>
  <si>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</si>
  <si>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</si>
  <si>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sz val="7"/>
        <color rgb="FF000000"/>
        <rFont val="Arial"/>
      </rPr>
      <t>E9022</t>
    </r>
  </si>
  <si>
    <r>
      <rPr>
        <sz val="7"/>
        <color rgb="FF000000"/>
        <rFont val="Arial"/>
      </rPr>
      <t>Pórtico metálico rolante com capacidade de 25 t - 30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</si>
  <si>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</si>
  <si>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</si>
  <si>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</si>
  <si>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</si>
  <si>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</si>
  <si>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</si>
  <si>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</si>
  <si>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</si>
  <si>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</si>
  <si>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</si>
  <si>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</si>
  <si>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</si>
  <si>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</si>
  <si>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</si>
  <si>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</si>
  <si>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</si>
  <si>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</si>
  <si>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</si>
  <si>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</si>
  <si>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</si>
  <si>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</si>
  <si>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</si>
  <si>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</si>
  <si>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</si>
  <si>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</si>
  <si>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</si>
  <si>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</si>
  <si>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</si>
  <si>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3117750</t>
    </r>
  </si>
  <si>
    <r>
      <rPr>
        <sz val="7"/>
        <color rgb="FF000000"/>
        <rFont val="Arial"/>
      </rPr>
      <t>Fôrma metálica para aduelas de bueiros celulares de concreto pré-moldados - utilização de 100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</si>
  <si>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</si>
  <si>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</si>
  <si>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</si>
  <si>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</si>
  <si>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</si>
  <si>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</si>
  <si>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</si>
  <si>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</si>
  <si>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</si>
  <si>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</si>
  <si>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</si>
  <si>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5909007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</si>
  <si>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</si>
  <si>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</si>
  <si>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</si>
  <si>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(23.69%):</t>
    </r>
  </si>
  <si>
    <r>
      <rPr>
        <b/>
        <sz val="7"/>
        <color rgb="FF000000"/>
        <rFont val="Arial"/>
      </rPr>
      <t>VALOR COM BDI:</t>
    </r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</si>
  <si>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</si>
  <si>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1 - BDI conforme orientação SEDURB.</t>
  </si>
  <si>
    <r>
      <rPr>
        <b/>
        <sz val="10"/>
        <color theme="1"/>
        <rFont val="Times New Roman"/>
      </rPr>
      <t xml:space="preserve">BDI sobre o </t>
    </r>
    <r>
      <rPr>
        <b/>
        <u/>
        <sz val="10"/>
        <color theme="1"/>
        <rFont val="Times New Roman"/>
      </rPr>
      <t>Custo Total Direto da Obra</t>
    </r>
    <r>
      <rPr>
        <b/>
        <sz val="10"/>
        <color theme="1"/>
        <rFont val="Times New Roman"/>
      </rPr>
      <t xml:space="preserve"> ............................................................................................</t>
    </r>
  </si>
  <si>
    <r>
      <rPr>
        <b/>
        <sz val="7"/>
        <color rgb="FF000000"/>
        <rFont val="Arial"/>
      </rPr>
      <t>ITEM</t>
    </r>
  </si>
  <si>
    <r>
      <rPr>
        <b/>
        <sz val="7"/>
        <color rgb="FF000000"/>
        <rFont val="Arial"/>
      </rPr>
      <t>CÓDIGO</t>
    </r>
  </si>
  <si>
    <r>
      <rPr>
        <b/>
        <sz val="7"/>
        <color rgb="FF000000"/>
        <rFont val="Arial"/>
      </rPr>
      <t>REF.</t>
    </r>
  </si>
  <si>
    <r>
      <rPr>
        <b/>
        <sz val="7"/>
        <color rgb="FF000000"/>
        <rFont val="Arial"/>
      </rPr>
      <t>DESCRIÇÃO</t>
    </r>
  </si>
  <si>
    <r>
      <rPr>
        <b/>
        <sz val="7"/>
        <color rgb="FF000000"/>
        <rFont val="Arial"/>
      </rPr>
      <t>UNID.</t>
    </r>
  </si>
  <si>
    <r>
      <rPr>
        <b/>
        <sz val="7"/>
        <color rgb="FF000000"/>
        <rFont val="Arial"/>
      </rPr>
      <t>QUANT.</t>
    </r>
  </si>
  <si>
    <r>
      <rPr>
        <b/>
        <sz val="7"/>
        <color rgb="FF000000"/>
        <rFont val="Arial"/>
      </rPr>
      <t>CUSTO UNITÁRIO</t>
    </r>
  </si>
  <si>
    <r>
      <rPr>
        <b/>
        <sz val="7"/>
        <color rgb="FF000000"/>
        <rFont val="Arial"/>
      </rPr>
      <t>BDI (%)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</si>
  <si>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</si>
  <si>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PREÇO DO SERVIÇO</t>
    </r>
  </si>
  <si>
    <r>
      <rPr>
        <b/>
        <sz val="7"/>
        <color rgb="FF000000"/>
        <rFont val="Arial"/>
      </rPr>
      <t>1</t>
    </r>
  </si>
  <si>
    <r>
      <rPr>
        <b/>
        <sz val="7"/>
        <color rgb="FF000000"/>
        <rFont val="Arial"/>
      </rPr>
      <t>ADMINISTRAÇÃO DA OBRA</t>
    </r>
  </si>
  <si>
    <r>
      <rPr>
        <b/>
        <sz val="7"/>
        <color rgb="FF000000"/>
        <rFont val="Arial"/>
      </rPr>
      <t>1.1</t>
    </r>
  </si>
  <si>
    <r>
      <rPr>
        <b/>
        <sz val="7"/>
        <color rgb="FF000000"/>
        <rFont val="Arial"/>
      </rPr>
      <t>Implantação do Canteiro de Obras</t>
    </r>
  </si>
  <si>
    <r>
      <rPr>
        <sz val="7"/>
        <color rgb="FF000000"/>
        <rFont val="Arial"/>
      </rPr>
      <t>1.1.1</t>
    </r>
  </si>
  <si>
    <r>
      <rPr>
        <sz val="7"/>
        <color rgb="FF000000"/>
        <rFont val="Arial"/>
      </rPr>
      <t>S020712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</si>
  <si>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</si>
  <si>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</si>
  <si>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</si>
  <si>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1.1.2</t>
    </r>
  </si>
  <si>
    <r>
      <rPr>
        <sz val="7"/>
        <color rgb="FF000000"/>
        <rFont val="Arial"/>
      </rPr>
      <t>S020714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</si>
  <si>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</si>
  <si>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</si>
  <si>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</si>
  <si>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1.1.3</t>
    </r>
  </si>
  <si>
    <r>
      <rPr>
        <sz val="7"/>
        <color rgb="FF000000"/>
        <rFont val="Arial"/>
      </rPr>
      <t>S020713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</si>
  <si>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</si>
  <si>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</si>
  <si>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</si>
  <si>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1.1.4</t>
    </r>
  </si>
  <si>
    <r>
      <rPr>
        <sz val="7"/>
        <color rgb="FF000000"/>
        <rFont val="Arial"/>
      </rPr>
      <t>S020711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</si>
  <si>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</si>
  <si>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Reservatório de poliestileno de 1000 L, incl. suporte em madeira de 7x12cm e 8x7cm, elevado de 4m, conf. projeto (1 utilização)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</si>
  <si>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</si>
  <si>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1.1.5</t>
    </r>
  </si>
  <si>
    <r>
      <rPr>
        <sz val="7"/>
        <color rgb="FF000000"/>
        <rFont val="Arial"/>
      </rPr>
      <t>S020350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</si>
  <si>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</si>
  <si>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</si>
  <si>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</si>
  <si>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1.1.6</t>
    </r>
  </si>
  <si>
    <r>
      <rPr>
        <sz val="7"/>
        <color rgb="FF000000"/>
        <rFont val="Arial"/>
      </rPr>
      <t>S020305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</si>
  <si>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</si>
  <si>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Placa de obra nas dimensões de 2.0 x 4.0 m, padrão IOPES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</si>
  <si>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</si>
  <si>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1.1.7</t>
    </r>
  </si>
  <si>
    <r>
      <rPr>
        <sz val="7"/>
        <color rgb="FF000000"/>
        <rFont val="Arial"/>
      </rPr>
      <t>S200576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</si>
  <si>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</si>
  <si>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Placa para inauguração de obra em alumínio polido e=4mm, dimensões 40 x 50 cm, gravação em baixo relevo, inclusive pintura e fixação</t>
    </r>
  </si>
  <si>
    <r>
      <rPr>
        <sz val="7"/>
        <color rgb="FF000000"/>
        <rFont val="Arial"/>
      </rPr>
      <t>und</t>
    </r>
  </si>
  <si>
    <r>
      <rPr>
        <b/>
        <sz val="7"/>
        <color rgb="FF000000"/>
        <rFont val="Arial"/>
      </rPr>
      <t>1.2</t>
    </r>
  </si>
  <si>
    <r>
      <rPr>
        <b/>
        <sz val="7"/>
        <color rgb="FF000000"/>
        <rFont val="Arial"/>
      </rPr>
      <t>Canteiro de Obras</t>
    </r>
  </si>
  <si>
    <r>
      <rPr>
        <sz val="7"/>
        <color rgb="FF000000"/>
        <rFont val="Arial"/>
      </rPr>
      <t>1.2.1</t>
    </r>
  </si>
  <si>
    <r>
      <rPr>
        <sz val="7"/>
        <color rgb="FF000000"/>
        <rFont val="Arial"/>
      </rPr>
      <t>S020344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</si>
  <si>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</si>
  <si>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Mobilização e desmobilização de conteiner locado </t>
    </r>
  </si>
  <si>
    <r>
      <rPr>
        <sz val="7"/>
        <color rgb="FF000000"/>
        <rFont val="Arial"/>
      </rPr>
      <t>und</t>
    </r>
  </si>
  <si>
    <r>
      <rPr>
        <sz val="7"/>
        <color rgb="FF000000"/>
        <rFont val="Arial"/>
      </rPr>
      <t>1.2.2</t>
    </r>
  </si>
  <si>
    <r>
      <rPr>
        <sz val="7"/>
        <color rgb="FF000000"/>
        <rFont val="Arial"/>
      </rPr>
      <t>S020353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</si>
  <si>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</si>
  <si>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</si>
  <si>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</si>
  <si>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1.2.3</t>
    </r>
  </si>
  <si>
    <r>
      <rPr>
        <sz val="7"/>
        <color rgb="FF000000"/>
        <rFont val="Arial"/>
      </rPr>
      <t>S020355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</si>
  <si>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</si>
  <si>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</si>
  <si>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</si>
  <si>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1.2.4</t>
    </r>
  </si>
  <si>
    <r>
      <rPr>
        <sz val="7"/>
        <color rgb="FF000000"/>
        <rFont val="Arial"/>
      </rPr>
      <t>S020352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</si>
  <si>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</si>
  <si>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</si>
  <si>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</si>
  <si>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1.2.5</t>
    </r>
  </si>
  <si>
    <r>
      <rPr>
        <sz val="7"/>
        <color rgb="FF000000"/>
        <rFont val="Arial"/>
      </rPr>
      <t>S020356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</si>
  <si>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</si>
  <si>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</si>
  <si>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</si>
  <si>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sz val="7"/>
        <color rgb="FF000000"/>
        <rFont val="Arial"/>
      </rPr>
      <t>1.2.6</t>
    </r>
  </si>
  <si>
    <r>
      <rPr>
        <sz val="7"/>
        <color rgb="FF000000"/>
        <rFont val="Arial"/>
      </rPr>
      <t>S020354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</si>
  <si>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</si>
  <si>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</si>
  <si>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color rgb="FF000000"/>
        <rFont val="Arial"/>
      </rPr>
      <t>ms</t>
    </r>
  </si>
  <si>
    <r>
      <rPr>
        <b/>
        <sz val="7"/>
        <color rgb="FF000000"/>
        <rFont val="Arial"/>
      </rPr>
      <t>2</t>
    </r>
  </si>
  <si>
    <r>
      <rPr>
        <b/>
        <sz val="7"/>
        <color rgb="FF000000"/>
        <rFont val="Arial"/>
      </rPr>
      <t>Galeria Aribiri</t>
    </r>
  </si>
  <si>
    <r>
      <rPr>
        <b/>
        <sz val="7"/>
        <color rgb="FF000000"/>
        <rFont val="Arial"/>
      </rPr>
      <t>2.1</t>
    </r>
  </si>
  <si>
    <r>
      <rPr>
        <b/>
        <sz val="7"/>
        <color rgb="FF000000"/>
        <rFont val="Arial"/>
      </rPr>
      <t>TERRAPLANAGEM E PAVIMENTAÇÃO</t>
    </r>
  </si>
  <si>
    <r>
      <rPr>
        <sz val="7"/>
        <color rgb="FF000000"/>
        <rFont val="Arial"/>
      </rPr>
      <t>2.1.1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</si>
  <si>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</si>
  <si>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</si>
  <si>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</si>
  <si>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</si>
  <si>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2.1.2</t>
    </r>
  </si>
  <si>
    <r>
      <rPr>
        <sz val="7"/>
        <color rgb="FF000000"/>
        <rFont val="Arial"/>
      </rPr>
      <t>5503041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</si>
  <si>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</si>
  <si>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Compactação de aterros a 100% do Proctor intermediário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</si>
  <si>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</si>
  <si>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2.1.3</t>
    </r>
  </si>
  <si>
    <r>
      <rPr>
        <sz val="7"/>
        <color rgb="FF000000"/>
        <rFont val="Arial"/>
      </rPr>
      <t>94340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</si>
  <si>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</si>
  <si>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ATERRO MECANIZADO DE VALA COM RETROESCAVADEIRA (CAPACIDADE DA CAÇAMBA DA RETRO: 0,26 M³ / POTÊNCIA: 88 HP), LARGURA ATÉ 0,8 M, PROFUNDIDADE DE 1,5 A 3,0 M, COM AREIA PARA ATERRO. AF_05/2016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</si>
  <si>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</si>
  <si>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2.1.4</t>
    </r>
  </si>
  <si>
    <r>
      <rPr>
        <sz val="7"/>
        <color rgb="FF000000"/>
        <rFont val="Arial"/>
      </rPr>
      <t>42045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</si>
  <si>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</si>
  <si>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Aquisição de solo de jazida comercial (saibreira) - BDI = 14,02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</si>
  <si>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</si>
  <si>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2.1.5</t>
    </r>
  </si>
  <si>
    <r>
      <rPr>
        <sz val="7"/>
        <color rgb="FF000000"/>
        <rFont val="Arial"/>
      </rPr>
      <t>5914336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</si>
  <si>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</si>
  <si>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 xml:space="preserve">Transporte com caminhão basculante de 12m³ - rodovia pavimentada </t>
    </r>
  </si>
  <si>
    <r>
      <rPr>
        <sz val="7"/>
        <color rgb="FF000000"/>
        <rFont val="Arial"/>
      </rPr>
      <t>tkm</t>
    </r>
  </si>
  <si>
    <r>
      <rPr>
        <sz val="7"/>
        <color rgb="FF000000"/>
        <rFont val="Arial"/>
      </rPr>
      <t>2.1.6</t>
    </r>
  </si>
  <si>
    <r>
      <rPr>
        <sz val="7"/>
        <color rgb="FF000000"/>
        <rFont val="Arial"/>
      </rPr>
      <t>COMP-645387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</si>
  <si>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</si>
  <si>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Destinação Final de Resíduos Classe II A em aterro sanitário controlado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</si>
  <si>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</si>
  <si>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2.1.7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</si>
  <si>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</si>
  <si>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</si>
  <si>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 (Caminhão basculante) - Saibreiranull - DMT = 1,30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</si>
  <si>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</si>
  <si>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2.1.8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</si>
  <si>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</si>
  <si>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</si>
  <si>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</si>
  <si>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</si>
  <si>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2.2</t>
    </r>
  </si>
  <si>
    <r>
      <rPr>
        <b/>
        <sz val="7"/>
        <color rgb="FF000000"/>
        <rFont val="Arial"/>
      </rPr>
      <t>DRENAGEM PLUVIAL</t>
    </r>
  </si>
  <si>
    <r>
      <rPr>
        <sz val="7"/>
        <color rgb="FF000000"/>
        <rFont val="Arial"/>
      </rPr>
      <t>2.2.1</t>
    </r>
  </si>
  <si>
    <r>
      <rPr>
        <sz val="7"/>
        <color rgb="FF000000"/>
        <rFont val="Arial"/>
      </rPr>
      <t>CP-5199-83627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</si>
  <si>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</si>
  <si>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</si>
  <si>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</si>
  <si>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2.3</t>
    </r>
  </si>
  <si>
    <r>
      <rPr>
        <b/>
        <sz val="7"/>
        <color rgb="FF000000"/>
        <rFont val="Arial"/>
      </rPr>
      <t>OBRAS COMPLEMENTARES</t>
    </r>
  </si>
  <si>
    <r>
      <rPr>
        <sz val="7"/>
        <color rgb="FF000000"/>
        <rFont val="Arial"/>
      </rPr>
      <t>2.3.1</t>
    </r>
  </si>
  <si>
    <r>
      <rPr>
        <sz val="7"/>
        <color rgb="FF000000"/>
        <rFont val="Arial"/>
      </rPr>
      <t>43069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</si>
  <si>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</si>
  <si>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Remoção de bueiros existentes, em Vias Urbanas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</si>
  <si>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</si>
  <si>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2.3.2</t>
    </r>
  </si>
  <si>
    <r>
      <rPr>
        <sz val="7"/>
        <color rgb="FF000000"/>
        <rFont val="Arial"/>
      </rPr>
      <t>97627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</si>
  <si>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</si>
  <si>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DEMOLIÇÃO DE PILARES E VIGAS EM CONCRETO ARMADO, DE FORMA MECANIZADA COM MARTELETE, SEM REAPROVEITAMENTO. AF_12/2017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</si>
  <si>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</si>
  <si>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2.3.3</t>
    </r>
  </si>
  <si>
    <r>
      <rPr>
        <sz val="7"/>
        <color rgb="FF000000"/>
        <rFont val="Arial"/>
      </rPr>
      <t>S010325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</si>
  <si>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</si>
  <si>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Demolição de estrutura de madeira 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</si>
  <si>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</si>
  <si>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2.3.4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</si>
  <si>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</si>
  <si>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</si>
  <si>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Material demolido - BDI = 14,02null - DMT = 2,50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</si>
  <si>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</si>
  <si>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2.4</t>
    </r>
  </si>
  <si>
    <r>
      <rPr>
        <b/>
        <sz val="7"/>
        <color rgb="FF000000"/>
        <rFont val="Arial"/>
      </rPr>
      <t>ESGOTO</t>
    </r>
  </si>
  <si>
    <r>
      <rPr>
        <sz val="7"/>
        <color rgb="FF000000"/>
        <rFont val="Arial"/>
      </rPr>
      <t>2.4.1</t>
    </r>
  </si>
  <si>
    <r>
      <rPr>
        <sz val="7"/>
        <color rgb="FF000000"/>
        <rFont val="Arial"/>
      </rPr>
      <t>98430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</si>
  <si>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</si>
  <si>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POÇO DE VISITA CIRCULAR PARA ESGOTO, EM ALVENARIA COM TIJOLOS CERÂMICOS MACIÇOS, DIÂMETRO INTERNO = 1,2 M, PROFUNDIDADE ATÉ 1,50 M, INCLUINDO TAMPÃO DE FERRO FUNDIDO, DIÂMETRO DE 60 CM. AF_04/2018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</si>
  <si>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</si>
  <si>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2.4.2</t>
    </r>
  </si>
  <si>
    <r>
      <rPr>
        <sz val="7"/>
        <color rgb="FF000000"/>
        <rFont val="Arial"/>
      </rPr>
      <t>90710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</si>
  <si>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</si>
  <si>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DE PVC PARA REDE COLETORA DE ESGOTO DE PAREDE MACIÇA, DN 150 MM, JUNTA ELÁSTICA, INSTALADO EM LOCAL COM NÍVEL ALTO DE INTERFERÊNCIAS - FORNECIMENTO E ASSENTAMENTO. AF_06/2015</t>
    </r>
  </si>
  <si>
    <r>
      <rPr>
        <sz val="7"/>
        <color rgb="FF000000"/>
        <rFont val="Arial"/>
      </rPr>
      <t>M</t>
    </r>
  </si>
  <si>
    <r>
      <rPr>
        <b/>
        <sz val="7"/>
        <color rgb="FF000000"/>
        <rFont val="Arial"/>
      </rPr>
      <t>2.4.3</t>
    </r>
  </si>
  <si>
    <r>
      <rPr>
        <b/>
        <sz val="7"/>
        <color rgb="FF000000"/>
        <rFont val="Arial"/>
      </rPr>
      <t>MOVIMENTO DE TERRA</t>
    </r>
  </si>
  <si>
    <r>
      <rPr>
        <sz val="7"/>
        <color rgb="FF000000"/>
        <rFont val="Arial"/>
      </rPr>
      <t>2.4.3.1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</si>
  <si>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</si>
  <si>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</si>
  <si>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</si>
  <si>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</si>
  <si>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2.4.3.2</t>
    </r>
  </si>
  <si>
    <r>
      <rPr>
        <sz val="7"/>
        <color rgb="FF000000"/>
        <rFont val="Arial"/>
      </rPr>
      <t>4805749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</si>
  <si>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</si>
  <si>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manual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</si>
  <si>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</si>
  <si>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2.4.3.3</t>
    </r>
  </si>
  <si>
    <r>
      <rPr>
        <sz val="7"/>
        <color rgb="FF000000"/>
        <rFont val="Arial"/>
      </rPr>
      <t>S030206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</si>
  <si>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</si>
  <si>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 xml:space="preserve">Regularização do terreno em areia, inclusive adensamento hidráulico e fornecimento do material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</si>
  <si>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</si>
  <si>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2.4.3.4</t>
    </r>
  </si>
  <si>
    <r>
      <rPr>
        <sz val="7"/>
        <color rgb="FF000000"/>
        <rFont val="Arial"/>
      </rPr>
      <t>96995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</si>
  <si>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</si>
  <si>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REATERRO MANUAL APILOADO COM SOQUETE. AF_10/2017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</si>
  <si>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</si>
  <si>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2.4.3.5</t>
    </r>
  </si>
  <si>
    <r>
      <rPr>
        <sz val="7"/>
        <color rgb="FF000000"/>
        <rFont val="Arial"/>
      </rPr>
      <t>93382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</si>
  <si>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</si>
  <si>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REATERRO MANUAL DE VALAS COM COMPACTAÇÃO MECANIZADA. AF_04/2016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</si>
  <si>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</si>
  <si>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2.4.3.6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</si>
  <si>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</si>
  <si>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</si>
  <si>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</si>
  <si>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</si>
  <si>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2.5</t>
    </r>
  </si>
  <si>
    <r>
      <rPr>
        <b/>
        <sz val="7"/>
        <color rgb="FF000000"/>
        <rFont val="Arial"/>
      </rPr>
      <t>ESTRUTURA</t>
    </r>
  </si>
  <si>
    <r>
      <rPr>
        <sz val="7"/>
        <color rgb="FF000000"/>
        <rFont val="Arial"/>
      </rPr>
      <t>2.5.1</t>
    </r>
  </si>
  <si>
    <r>
      <rPr>
        <sz val="7"/>
        <color rgb="FF000000"/>
        <rFont val="Arial"/>
      </rPr>
      <t>ARIBIRIF-6817851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</si>
  <si>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</si>
  <si>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fechada (tampa fixa)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</si>
  <si>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</si>
  <si>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2.5.2</t>
    </r>
  </si>
  <si>
    <r>
      <rPr>
        <sz val="7"/>
        <color rgb="FF000000"/>
        <rFont val="Arial"/>
      </rPr>
      <t>ARIBIRIA-6817851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</si>
  <si>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</si>
  <si>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aberta (tampa removível)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</si>
  <si>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</si>
  <si>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2.5.3</t>
    </r>
  </si>
  <si>
    <r>
      <rPr>
        <sz val="7"/>
        <color rgb="FF000000"/>
        <rFont val="Arial"/>
      </rPr>
      <t>1106057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</si>
  <si>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</si>
  <si>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magro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</si>
  <si>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</si>
  <si>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2.5.4</t>
    </r>
  </si>
  <si>
    <r>
      <rPr>
        <sz val="7"/>
        <color rgb="FF000000"/>
        <rFont val="Arial"/>
      </rPr>
      <t>1107890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</si>
  <si>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</si>
  <si>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fck = 30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</si>
  <si>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</si>
  <si>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2.5.5</t>
    </r>
  </si>
  <si>
    <r>
      <rPr>
        <sz val="7"/>
        <color rgb="FF000000"/>
        <rFont val="Arial"/>
      </rPr>
      <t>00025950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</si>
  <si>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</si>
  <si>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 xml:space="preserve">SERVICO DE BOMBEAMENTO DE CONCRETO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</si>
  <si>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</si>
  <si>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2.5.6</t>
    </r>
  </si>
  <si>
    <r>
      <rPr>
        <sz val="7"/>
        <color rgb="FF000000"/>
        <rFont val="Arial"/>
      </rPr>
      <t>CP-3762-S160326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</si>
  <si>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</si>
  <si>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Barra chata em qualquer dimensão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</si>
  <si>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</si>
  <si>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2.5.7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</si>
  <si>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</si>
  <si>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</si>
  <si>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</si>
  <si>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</si>
  <si>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2.5.8</t>
    </r>
  </si>
  <si>
    <r>
      <rPr>
        <sz val="7"/>
        <color rgb="FF000000"/>
        <rFont val="Arial"/>
      </rPr>
      <t>100322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</si>
  <si>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</si>
  <si>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LASTRO COM MATERIAL GRANULAR (PEDRA BRITADA N.3), APLICADO EM PISOS OU RADIERS, ESPESSURA DE *10 CM*. AF_07/2019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</si>
  <si>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</si>
  <si>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2.5.9</t>
    </r>
  </si>
  <si>
    <r>
      <rPr>
        <sz val="7"/>
        <color rgb="FF000000"/>
        <rFont val="Arial"/>
      </rPr>
      <t>2003864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</si>
  <si>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</si>
  <si>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Esgotamento de água com bomba submersa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</si>
  <si>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</si>
  <si>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2.5.10</t>
    </r>
  </si>
  <si>
    <r>
      <rPr>
        <sz val="7"/>
        <color rgb="FF000000"/>
        <rFont val="Arial"/>
      </rPr>
      <t>CESAN-7060100030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</si>
  <si>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</si>
  <si>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REBAIXAMENTO DE LENCOL FREATICO C/ PONT FILTRANTES</t>
    </r>
  </si>
  <si>
    <r>
      <rPr>
        <sz val="7"/>
        <color rgb="FF000000"/>
        <rFont val="Arial"/>
      </rPr>
      <t>MÊS</t>
    </r>
  </si>
  <si>
    <r>
      <rPr>
        <sz val="7"/>
        <color rgb="FF000000"/>
        <rFont val="Arial"/>
      </rPr>
      <t>2.5.11</t>
    </r>
  </si>
  <si>
    <r>
      <rPr>
        <sz val="7"/>
        <color rgb="FF000000"/>
        <rFont val="Arial"/>
      </rPr>
      <t>CESAN 7050100030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</si>
  <si>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</si>
  <si>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Escoramento cavas com prancha metalica</t>
    </r>
  </si>
  <si>
    <r>
      <rPr>
        <sz val="7"/>
        <color rgb="FF000000"/>
        <rFont val="Arial"/>
      </rPr>
      <t>M2</t>
    </r>
  </si>
  <si>
    <r>
      <rPr>
        <b/>
        <sz val="7"/>
        <color rgb="FF000000"/>
        <rFont val="Arial"/>
      </rPr>
      <t>3</t>
    </r>
  </si>
  <si>
    <r>
      <rPr>
        <b/>
        <sz val="7"/>
        <color rgb="FF000000"/>
        <rFont val="Arial"/>
      </rPr>
      <t>Galeria Ernesto Guimarães</t>
    </r>
  </si>
  <si>
    <r>
      <rPr>
        <b/>
        <sz val="7"/>
        <color rgb="FF000000"/>
        <rFont val="Arial"/>
      </rPr>
      <t>3.1</t>
    </r>
  </si>
  <si>
    <r>
      <rPr>
        <b/>
        <sz val="7"/>
        <color rgb="FF000000"/>
        <rFont val="Arial"/>
      </rPr>
      <t>TERRAPLANAGEM E PAVIMENTAÇÃO</t>
    </r>
  </si>
  <si>
    <r>
      <rPr>
        <sz val="7"/>
        <color rgb="FF000000"/>
        <rFont val="Arial"/>
      </rPr>
      <t>3.1.1</t>
    </r>
  </si>
  <si>
    <r>
      <rPr>
        <sz val="7"/>
        <color rgb="FF000000"/>
        <rFont val="Arial"/>
      </rPr>
      <t>4805757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</si>
  <si>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</si>
  <si>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Escavação mecânica de vala em material de 1ª categoria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</si>
  <si>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</si>
  <si>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3.1.2</t>
    </r>
  </si>
  <si>
    <r>
      <rPr>
        <sz val="7"/>
        <color rgb="FF000000"/>
        <rFont val="Arial"/>
      </rPr>
      <t>5503041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</si>
  <si>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</si>
  <si>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Compactação de aterros a 100% do Proctor intermediário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</si>
  <si>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</si>
  <si>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3.1.3</t>
    </r>
  </si>
  <si>
    <r>
      <rPr>
        <sz val="7"/>
        <color rgb="FF000000"/>
        <rFont val="Arial"/>
      </rPr>
      <t>94340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</si>
  <si>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</si>
  <si>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ATERRO MECANIZADO DE VALA COM RETROESCAVADEIRA (CAPACIDADE DA CAÇAMBA DA RETRO: 0,26 M³ / POTÊNCIA: 88 HP), LARGURA ATÉ 0,8 M, PROFUNDIDADE DE 1,5 A 3,0 M, COM AREIA PARA ATERRO. AF_05/2016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</si>
  <si>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</si>
  <si>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3.1.4</t>
    </r>
  </si>
  <si>
    <r>
      <rPr>
        <sz val="7"/>
        <color rgb="FF000000"/>
        <rFont val="Arial"/>
      </rPr>
      <t>42045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</si>
  <si>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</si>
  <si>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Aquisição de solo de jazida comercial (saibreira) - BDI = 14,02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</si>
  <si>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</si>
  <si>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3.1.5</t>
    </r>
  </si>
  <si>
    <r>
      <rPr>
        <sz val="7"/>
        <color rgb="FF000000"/>
        <rFont val="Arial"/>
      </rPr>
      <t>5914336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</si>
  <si>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</si>
  <si>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 xml:space="preserve">Transporte com caminhão basculante de 12m³ - rodovia pavimentada </t>
    </r>
  </si>
  <si>
    <r>
      <rPr>
        <sz val="7"/>
        <color rgb="FF000000"/>
        <rFont val="Arial"/>
      </rPr>
      <t>tkm</t>
    </r>
  </si>
  <si>
    <r>
      <rPr>
        <sz val="7"/>
        <color rgb="FF000000"/>
        <rFont val="Arial"/>
      </rPr>
      <t>3.1.6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</si>
  <si>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</si>
  <si>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</si>
  <si>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 (Caminhão basculante) - solo de jazida comercial (saibreira)null - DMT = 1,30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</si>
  <si>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</si>
  <si>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3.1.7</t>
    </r>
  </si>
  <si>
    <r>
      <rPr>
        <sz val="7"/>
        <color rgb="FF000000"/>
        <rFont val="Arial"/>
      </rPr>
      <t>COMP-645387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</si>
  <si>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</si>
  <si>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Destinação Final de Resíduos Classe II A em aterro sanitário controlado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</si>
  <si>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</si>
  <si>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3.1.8</t>
    </r>
  </si>
  <si>
    <r>
      <rPr>
        <sz val="7"/>
        <color rgb="FF000000"/>
        <rFont val="Arial"/>
      </rPr>
      <t>4011549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</si>
  <si>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</si>
  <si>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Base ou sub-base de brita graduada executada com vibroacabadora - brita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</si>
  <si>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</si>
  <si>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3.1.9</t>
    </r>
  </si>
  <si>
    <r>
      <rPr>
        <sz val="7"/>
        <color rgb="FF000000"/>
        <rFont val="Arial"/>
      </rPr>
      <t>95995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</si>
  <si>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</si>
  <si>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EXECUÇÃO DE PAVIMENTO COM APLICAÇÃO DE CONCRETO ASFÁLTICO, CAMADA DE ROLAMENTO - EXCLUSIVE CARGA E TRANSPORTE. AF_11/2019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</si>
  <si>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</si>
  <si>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3.1.10</t>
    </r>
  </si>
  <si>
    <r>
      <rPr>
        <sz val="7"/>
        <color rgb="FF000000"/>
        <rFont val="Arial"/>
      </rPr>
      <t>4011352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</si>
  <si>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</si>
  <si>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Imprimação com emulsão asfáltica</t>
    </r>
  </si>
  <si>
    <r>
      <rPr>
        <sz val="7"/>
        <color rgb="FF000000"/>
        <rFont val="Arial"/>
      </rPr>
      <t>m²</t>
    </r>
  </si>
  <si>
    <r>
      <rPr>
        <sz val="7"/>
        <color rgb="FF000000"/>
        <rFont val="Arial"/>
      </rPr>
      <t>3.1.11</t>
    </r>
  </si>
  <si>
    <r>
      <rPr>
        <sz val="7"/>
        <color rgb="FF000000"/>
        <rFont val="Arial"/>
      </rPr>
      <t>101196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</si>
  <si>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</si>
  <si>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Emulsão Asfáltica para Imprimação (EAI), fornecimento - BDI = 14,02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</si>
  <si>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</si>
  <si>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3.1.12</t>
    </r>
  </si>
  <si>
    <r>
      <rPr>
        <sz val="7"/>
        <color rgb="FF000000"/>
        <rFont val="Arial"/>
      </rPr>
      <t>S030304</t>
    </r>
  </si>
  <si>
    <r>
      <rPr>
        <sz val="7"/>
        <color rgb="FF000000"/>
        <rFont val="Arial"/>
      </rPr>
      <t>IOPES</t>
    </r>
  </si>
  <si>
    <r>
      <rPr>
        <sz val="7"/>
        <color rgb="FF000000"/>
        <rFont val="Arial"/>
      </rPr>
      <t>Índice de preço para remoção de entulho decorrente da execução de obras  - BDI = 14,02</t>
    </r>
  </si>
  <si>
    <r>
      <rPr>
        <sz val="7"/>
        <color rgb="FF000000"/>
        <rFont val="Arial"/>
      </rPr>
      <t>m3</t>
    </r>
  </si>
  <si>
    <r>
      <rPr>
        <b/>
        <sz val="7"/>
        <color rgb="FF000000"/>
        <rFont val="Arial"/>
      </rPr>
      <t>3.2</t>
    </r>
  </si>
  <si>
    <r>
      <rPr>
        <b/>
        <sz val="7"/>
        <color rgb="FF000000"/>
        <rFont val="Arial"/>
      </rPr>
      <t>DRENAGEM PLUVIAL</t>
    </r>
  </si>
  <si>
    <r>
      <rPr>
        <sz val="7"/>
        <color rgb="FF000000"/>
        <rFont val="Arial"/>
      </rPr>
      <t>3.2.1</t>
    </r>
  </si>
  <si>
    <r>
      <rPr>
        <sz val="7"/>
        <color rgb="FF000000"/>
        <rFont val="Arial"/>
      </rPr>
      <t>CP-5199-83627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</si>
  <si>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</si>
  <si>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TAMPAO FOFO ARTICULADO, CLASSE B125 CARGA MAX 12,5 T, REDONDO TAMPA 600 MM, REDE PLUVIAL/ESGOTO, P = CHAMINE CX AREIA / POCO VISITA ASSENTADO COM ARG CIM/AREIA 1:4, FORNECIMENTO E ASSENTAMENTO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</si>
  <si>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</si>
  <si>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3.2.2</t>
    </r>
  </si>
  <si>
    <r>
      <rPr>
        <sz val="7"/>
        <color rgb="FF000000"/>
        <rFont val="Arial"/>
      </rPr>
      <t>0804015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</si>
  <si>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</si>
  <si>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Corpo de BSTC D = 0,40 m CA2 - areia, brita e pedra de mão comerciais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</si>
  <si>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</si>
  <si>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3.2.3</t>
    </r>
  </si>
  <si>
    <r>
      <rPr>
        <sz val="7"/>
        <color rgb="FF000000"/>
        <rFont val="Arial"/>
      </rPr>
      <t>2003650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</si>
  <si>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</si>
  <si>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Caixa de ligação e passagem - CLP 05 - areia e brita comerciais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</si>
  <si>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</si>
  <si>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3.2.4</t>
    </r>
  </si>
  <si>
    <r>
      <rPr>
        <sz val="7"/>
        <color rgb="FF000000"/>
        <rFont val="Arial"/>
      </rPr>
      <t>2003626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</si>
  <si>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</si>
  <si>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Boca de lobo simples - grelha de concreto - BLSG 01 - areia e brita comerciais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</si>
  <si>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</si>
  <si>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3.3</t>
    </r>
  </si>
  <si>
    <r>
      <rPr>
        <b/>
        <sz val="7"/>
        <color rgb="FF000000"/>
        <rFont val="Arial"/>
      </rPr>
      <t>MANUTENÇÃO REDE DE AGUA</t>
    </r>
  </si>
  <si>
    <r>
      <rPr>
        <sz val="7"/>
        <color rgb="FF000000"/>
        <rFont val="Arial"/>
      </rPr>
      <t>3.3.1</t>
    </r>
  </si>
  <si>
    <r>
      <rPr>
        <sz val="7"/>
        <color rgb="FF000000"/>
        <rFont val="Arial"/>
      </rPr>
      <t>2003680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</si>
  <si>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</si>
  <si>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Poço de visita - PVI 02 - areia e brita comerciais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</si>
  <si>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</si>
  <si>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3.3.2</t>
    </r>
  </si>
  <si>
    <r>
      <rPr>
        <sz val="7"/>
        <color rgb="FF000000"/>
        <rFont val="Arial"/>
      </rPr>
      <t>97121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</si>
  <si>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</si>
  <si>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PVC PBA PARA REDE DE ÁGUA, DN 50 MM, JUNTA ELÁSTICA INTEGRADA,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</si>
  <si>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</si>
  <si>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3.3.3</t>
    </r>
  </si>
  <si>
    <r>
      <rPr>
        <sz val="7"/>
        <color rgb="FF000000"/>
        <rFont val="Arial"/>
      </rPr>
      <t>00036378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</si>
  <si>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</si>
  <si>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PVC PBA JEI, CLASSE 20, DN 50 MM, PARA REDE DE AGUA (NBR 5647)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</si>
  <si>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</si>
  <si>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3.3.4</t>
    </r>
  </si>
  <si>
    <r>
      <rPr>
        <sz val="7"/>
        <color rgb="FF000000"/>
        <rFont val="Arial"/>
      </rPr>
      <t>97123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</si>
  <si>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</si>
  <si>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PVC PBA PARA REDE DE ÁGUA, DN 100 MM, JUNTA ELÁSTICA INTEGRADA,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</si>
  <si>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</si>
  <si>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3.3.5</t>
    </r>
  </si>
  <si>
    <r>
      <rPr>
        <sz val="7"/>
        <color rgb="FF000000"/>
        <rFont val="Arial"/>
      </rPr>
      <t>00036380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</si>
  <si>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</si>
  <si>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TUBO PVC PBA JEI, CLASSE 20, DN 100 MM, PARA REDE DE AGUA (NBR 5647)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</si>
  <si>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</si>
  <si>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3.3.6</t>
    </r>
  </si>
  <si>
    <r>
      <rPr>
        <sz val="7"/>
        <color rgb="FF000000"/>
        <rFont val="Arial"/>
      </rPr>
      <t>97144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</si>
  <si>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</si>
  <si>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ASSENTAMENTO DE TUBO DE FERRO FUNDIDO PARA REDE DE ÁGUA, DN 200 MM, JUNTA ELÁSTICA, INSTALADO EM LOCAL COM NÍVEL ALTO DE INTERFERÊNCIAS (NÃO INCLUI FORNECIMENTO). AF_11/2017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</si>
  <si>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</si>
  <si>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3.3.7</t>
    </r>
  </si>
  <si>
    <r>
      <rPr>
        <sz val="7"/>
        <color rgb="FF000000"/>
        <rFont val="Arial"/>
      </rPr>
      <t>seinfraCE-I3209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</si>
  <si>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</si>
  <si>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TUBO FoFo DÚCTIL JGS JE K-7 P/ ÁGUA DN 200</t>
    </r>
  </si>
  <si>
    <r>
      <rPr>
        <sz val="7"/>
        <color rgb="FF000000"/>
        <rFont val="Arial"/>
      </rPr>
      <t>M</t>
    </r>
  </si>
  <si>
    <r>
      <rPr>
        <b/>
        <sz val="7"/>
        <color rgb="FF000000"/>
        <rFont val="Arial"/>
      </rPr>
      <t>3.4</t>
    </r>
  </si>
  <si>
    <r>
      <rPr>
        <b/>
        <sz val="7"/>
        <color rgb="FF000000"/>
        <rFont val="Arial"/>
      </rPr>
      <t>OBRAS COMPLEMENTARES</t>
    </r>
  </si>
  <si>
    <r>
      <rPr>
        <sz val="7"/>
        <color rgb="FF000000"/>
        <rFont val="Arial"/>
      </rPr>
      <t>3.4.1</t>
    </r>
  </si>
  <si>
    <r>
      <rPr>
        <sz val="7"/>
        <color rgb="FF000000"/>
        <rFont val="Arial"/>
      </rPr>
      <t>1600436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</si>
  <si>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</si>
  <si>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Demolição de concreto simples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</si>
  <si>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</si>
  <si>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3.4.2</t>
    </r>
  </si>
  <si>
    <r>
      <rPr>
        <sz val="7"/>
        <color rgb="FF000000"/>
        <rFont val="Arial"/>
      </rPr>
      <t>42504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</si>
  <si>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</si>
  <si>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Remoção e reassentamento de blocos de concreto, inclusive perdas em Vias Urbanas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</si>
  <si>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</si>
  <si>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3.4.3</t>
    </r>
  </si>
  <si>
    <r>
      <rPr>
        <sz val="7"/>
        <color rgb="FF000000"/>
        <rFont val="Arial"/>
      </rPr>
      <t>42870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</si>
  <si>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</si>
  <si>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Demolição mecânica de concreto em Vias Urbanas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</si>
  <si>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</si>
  <si>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3.4.4</t>
    </r>
  </si>
  <si>
    <r>
      <rPr>
        <sz val="7"/>
        <color rgb="FF000000"/>
        <rFont val="Arial"/>
      </rPr>
      <t>60024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</si>
  <si>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</si>
  <si>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Transporte de materiais para DMT acima de 15 KM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</si>
  <si>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</si>
  <si>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3.4.5</t>
    </r>
  </si>
  <si>
    <r>
      <rPr>
        <sz val="7"/>
        <color rgb="FF000000"/>
        <rFont val="Arial"/>
      </rPr>
      <t>40867</t>
    </r>
  </si>
  <si>
    <r>
      <rPr>
        <sz val="7"/>
        <color rgb="FF000000"/>
        <rFont val="Arial"/>
      </rPr>
      <t>DER-ES</t>
    </r>
  </si>
  <si>
    <r>
      <rPr>
        <sz val="7"/>
        <color rgb="FF000000"/>
        <rFont val="Arial"/>
      </rPr>
      <t>Demolição e remoção de pavimento asfáltico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</si>
  <si>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</si>
  <si>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3.4.6</t>
    </r>
  </si>
  <si>
    <r>
      <rPr>
        <sz val="7"/>
        <color rgb="FF000000"/>
        <rFont val="Arial"/>
      </rPr>
      <t>CP-7550-83397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</si>
  <si>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</si>
  <si>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POSTE DE CONCRETO DUPLO T H=9M CARGA NOMINAL 500KG INCLUSIVE ESCAVACAO, EXCLUSIVE TRANSPORTE - FORNECIMENTO E INSTALACAO</t>
    </r>
  </si>
  <si>
    <r>
      <rPr>
        <sz val="7"/>
        <color rgb="FF000000"/>
        <rFont val="Arial"/>
      </rPr>
      <t>UN</t>
    </r>
  </si>
  <si>
    <r>
      <rPr>
        <b/>
        <sz val="7"/>
        <color rgb="FF000000"/>
        <rFont val="Arial"/>
      </rPr>
      <t>3.5</t>
    </r>
  </si>
  <si>
    <r>
      <rPr>
        <b/>
        <sz val="7"/>
        <color rgb="FF000000"/>
        <rFont val="Arial"/>
      </rPr>
      <t>ESTRUTURA</t>
    </r>
  </si>
  <si>
    <r>
      <rPr>
        <sz val="7"/>
        <color rgb="FF000000"/>
        <rFont val="Arial"/>
      </rPr>
      <t>3.5.1</t>
    </r>
  </si>
  <si>
    <r>
      <rPr>
        <sz val="7"/>
        <color rgb="FF000000"/>
        <rFont val="Arial"/>
      </rPr>
      <t>ARIBIRIF-6817851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</si>
  <si>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</si>
  <si>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fechada (tampa fixa)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</si>
  <si>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</si>
  <si>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3.5.2</t>
    </r>
  </si>
  <si>
    <r>
      <rPr>
        <sz val="7"/>
        <color rgb="FF000000"/>
        <rFont val="Arial"/>
      </rPr>
      <t>ARIBIRIA-6817851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</si>
  <si>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</si>
  <si>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Fornecimento e assentamento de galeria de concreto pré-moldado 3 X 2 metros aberta (tampa removível)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</si>
  <si>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</si>
  <si>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3.5.3</t>
    </r>
  </si>
  <si>
    <r>
      <rPr>
        <sz val="7"/>
        <color rgb="FF000000"/>
        <rFont val="Arial"/>
      </rPr>
      <t>1106057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</si>
  <si>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</si>
  <si>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magro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</si>
  <si>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</si>
  <si>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3.5.4</t>
    </r>
  </si>
  <si>
    <r>
      <rPr>
        <sz val="7"/>
        <color rgb="FF000000"/>
        <rFont val="Arial"/>
      </rPr>
      <t>96541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</si>
  <si>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</si>
  <si>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FABRICAÇÃO, MONTAGEM E DESMONTAGEM DE FÔRMA, EM CHAPA DE MADEIRA COMPENSADA RESINADA, E=17 MM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</si>
  <si>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</si>
  <si>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3.5.5</t>
    </r>
  </si>
  <si>
    <r>
      <rPr>
        <sz val="7"/>
        <color rgb="FF000000"/>
        <rFont val="Arial"/>
      </rPr>
      <t>1107890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</si>
  <si>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</si>
  <si>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Concreto fck = 30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</si>
  <si>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</si>
  <si>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3.5.6</t>
    </r>
  </si>
  <si>
    <r>
      <rPr>
        <sz val="7"/>
        <color rgb="FF000000"/>
        <rFont val="Arial"/>
      </rPr>
      <t>00025950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</si>
  <si>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</si>
  <si>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 xml:space="preserve">SERVICO DE BOMBEAMENTO DE CONCRETO 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</si>
  <si>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</si>
  <si>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3.5.7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</si>
  <si>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</si>
  <si>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</si>
  <si>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</si>
  <si>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</si>
  <si>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3.5.8</t>
    </r>
  </si>
  <si>
    <r>
      <rPr>
        <sz val="7"/>
        <color rgb="FF000000"/>
        <rFont val="Arial"/>
      </rPr>
      <t>100322</t>
    </r>
  </si>
  <si>
    <r>
      <rPr>
        <sz val="7"/>
        <color rgb="FF000000"/>
        <rFont val="Arial"/>
      </rPr>
      <t>SINAPI</t>
    </r>
  </si>
  <si>
    <r>
      <rPr>
        <sz val="7"/>
        <color rgb="FF000000"/>
        <rFont val="Arial"/>
      </rPr>
      <t>LASTRO COM MATERIAL GRANULAR (PEDRA BRITADA N.3), APLICADO EM PISOS OU RADIERS, ESPESSURA DE *10 CM*. AF_07/2019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</si>
  <si>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</si>
  <si>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3.5.9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</si>
  <si>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</si>
  <si>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</si>
  <si>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</si>
  <si>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</si>
  <si>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3.5.10</t>
    </r>
  </si>
  <si>
    <r>
      <rPr>
        <sz val="7"/>
        <color rgb="FF000000"/>
        <rFont val="Arial"/>
      </rPr>
      <t>2003864</t>
    </r>
  </si>
  <si>
    <r>
      <rPr>
        <sz val="7"/>
        <color rgb="FF000000"/>
        <rFont val="Arial"/>
      </rPr>
      <t>SICRO NOVO</t>
    </r>
  </si>
  <si>
    <r>
      <rPr>
        <sz val="7"/>
        <color rgb="FF000000"/>
        <rFont val="Arial"/>
      </rPr>
      <t>Esgotamento de água com bomba submersa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</si>
  <si>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</si>
  <si>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3.5.11</t>
    </r>
  </si>
  <si>
    <r>
      <rPr>
        <sz val="7"/>
        <color rgb="FF000000"/>
        <rFont val="Arial"/>
      </rPr>
      <t>CESAN-7060100030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</si>
  <si>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</si>
  <si>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REBAIXAMENTO DE LENCOL FREATICO C/ PONT FILTRANTES</t>
    </r>
  </si>
  <si>
    <r>
      <rPr>
        <sz val="7"/>
        <color rgb="FF000000"/>
        <rFont val="Arial"/>
      </rPr>
      <t>MÊS</t>
    </r>
  </si>
  <si>
    <r>
      <rPr>
        <sz val="7"/>
        <color rgb="FF000000"/>
        <rFont val="Arial"/>
      </rPr>
      <t>3.5.12</t>
    </r>
  </si>
  <si>
    <r>
      <rPr>
        <sz val="7"/>
        <color rgb="FF000000"/>
        <rFont val="Arial"/>
      </rPr>
      <t>CESAN 7050100030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</si>
  <si>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</si>
  <si>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Escoramento cavas com prancha metalica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</si>
  <si>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</si>
  <si>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3.5.13</t>
    </r>
  </si>
  <si>
    <r>
      <rPr>
        <sz val="7"/>
        <color rgb="FF000000"/>
        <rFont val="Arial"/>
      </rPr>
      <t>CP-3762-S160326</t>
    </r>
  </si>
  <si>
    <r>
      <rPr>
        <sz val="7"/>
        <color rgb="FF000000"/>
        <rFont val="Arial"/>
      </rPr>
      <t>PRÓPRIA</t>
    </r>
  </si>
  <si>
    <r>
      <rPr>
        <sz val="7"/>
        <color rgb="FF000000"/>
        <rFont val="Arial"/>
      </rPr>
      <t>Barra chata em qualquer dimensão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</si>
  <si>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</si>
  <si>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VALOR TOTAL:</t>
    </r>
  </si>
  <si>
    <r>
      <rPr>
        <b/>
        <sz val="8"/>
        <color rgb="FF000000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</si>
  <si>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</si>
  <si>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</si>
  <si>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</si>
  <si>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</si>
  <si>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</si>
  <si>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I010118</t>
    </r>
  </si>
  <si>
    <r>
      <rPr>
        <sz val="7"/>
        <color rgb="FF000000"/>
        <rFont val="Arial"/>
      </rPr>
      <t>ENCANADOR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</si>
  <si>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</si>
  <si>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</si>
  <si>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</si>
  <si>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</si>
  <si>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</si>
  <si>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</si>
  <si>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</si>
  <si>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</si>
  <si>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</si>
  <si>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</si>
  <si>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</si>
  <si>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</si>
  <si>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</si>
  <si>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I062102</t>
    </r>
  </si>
  <si>
    <r>
      <rPr>
        <sz val="7"/>
        <color rgb="FF000000"/>
        <rFont val="Arial"/>
      </rPr>
      <t>ADAPTADOR PVC SOLD.FLANGES LIVRES P/CX.AGUA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</si>
  <si>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</si>
  <si>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I062103</t>
    </r>
  </si>
  <si>
    <r>
      <rPr>
        <sz val="7"/>
        <color rgb="FF000000"/>
        <rFont val="Arial"/>
      </rPr>
      <t>ADAPTADOR PVC SOLD.FLANGES LIVRES P/CX.AGUA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</si>
  <si>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</si>
  <si>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I062112</t>
    </r>
  </si>
  <si>
    <r>
      <rPr>
        <sz val="7"/>
        <color rgb="FF000000"/>
        <rFont val="Arial"/>
      </rPr>
      <t>ADAPTADOR PVC SOLDAVEL PARA REGISTRO 32MM X 1"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</si>
  <si>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</si>
  <si>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I069513</t>
    </r>
  </si>
  <si>
    <r>
      <rPr>
        <sz val="7"/>
        <color rgb="FF000000"/>
        <rFont val="Arial"/>
      </rPr>
      <t>ADESIVO PARA TUBO DE PVC RIGIDO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</si>
  <si>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</si>
  <si>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I069545</t>
    </r>
  </si>
  <si>
    <r>
      <rPr>
        <sz val="7"/>
        <color rgb="FF000000"/>
        <rFont val="Arial"/>
      </rPr>
      <t>CAVALETE PARA PADRAO DE ENTRADA D=3/4"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</si>
  <si>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</si>
  <si>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I069512</t>
    </r>
  </si>
  <si>
    <r>
      <rPr>
        <sz val="7"/>
        <color rgb="FF000000"/>
        <rFont val="Arial"/>
      </rPr>
      <t>FITA DE VEDACAO 18MM X 50M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</si>
  <si>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</si>
  <si>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I062511</t>
    </r>
  </si>
  <si>
    <r>
      <rPr>
        <sz val="7"/>
        <color rgb="FF000000"/>
        <rFont val="Arial"/>
      </rPr>
      <t>JOELHO 90 DE PVC SOLDAVEL DE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</si>
  <si>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</si>
  <si>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I062512</t>
    </r>
  </si>
  <si>
    <r>
      <rPr>
        <sz val="7"/>
        <color rgb="FF000000"/>
        <rFont val="Arial"/>
      </rPr>
      <t>JOELHO 90 DE PVC SOLDAVEL DE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</si>
  <si>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</si>
  <si>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I062570</t>
    </r>
  </si>
  <si>
    <r>
      <rPr>
        <sz val="7"/>
        <color rgb="FF000000"/>
        <rFont val="Arial"/>
      </rPr>
      <t>LUVA DE PVC SOLDAVEL DE 25MM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</si>
  <si>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</si>
  <si>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I063503</t>
    </r>
  </si>
  <si>
    <r>
      <rPr>
        <sz val="7"/>
        <color rgb="FF000000"/>
        <rFont val="Arial"/>
      </rPr>
      <t>REGISTRO DE GAVETA BRUTO 25MM - 1"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</si>
  <si>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</si>
  <si>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I069514</t>
    </r>
  </si>
  <si>
    <r>
      <rPr>
        <sz val="7"/>
        <color rgb="FF000000"/>
        <rFont val="Arial"/>
      </rPr>
      <t>SOLUCAO LIMPADORA PARA PVC RIGIDO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</si>
  <si>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</si>
  <si>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I062521</t>
    </r>
  </si>
  <si>
    <r>
      <rPr>
        <sz val="7"/>
        <color rgb="FF000000"/>
        <rFont val="Arial"/>
      </rPr>
      <t>TE DE PVC SOLDAVEL DE 32MM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</si>
  <si>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</si>
  <si>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I069515</t>
    </r>
  </si>
  <si>
    <r>
      <rPr>
        <sz val="7"/>
        <color rgb="FF000000"/>
        <rFont val="Arial"/>
      </rPr>
      <t>TORNEIRA DE BOIA EM LATAO(BOIA PLAST)DN 20MM (3/4)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</si>
  <si>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</si>
  <si>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I066009</t>
    </r>
  </si>
  <si>
    <r>
      <rPr>
        <sz val="7"/>
        <color rgb="FF000000"/>
        <rFont val="Arial"/>
      </rPr>
      <t>TORNEIRA DE PRESSAO CROMADA DE USO GERAL 1/2'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</si>
  <si>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</si>
  <si>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I062502</t>
    </r>
  </si>
  <si>
    <r>
      <rPr>
        <sz val="7"/>
        <color rgb="FF000000"/>
        <rFont val="Arial"/>
      </rPr>
      <t>TUBO DE PVC SOLDAVEL MARROM 25MM (AGUA FRIA) - TIGRE, AMANCO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</si>
  <si>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</si>
  <si>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I062503</t>
    </r>
  </si>
  <si>
    <r>
      <rPr>
        <sz val="7"/>
        <color rgb="FF000000"/>
        <rFont val="Arial"/>
      </rPr>
      <t>TUBO DE PVC SOLDAVEL MARROM 32MM (AGUA FRIA) - TIGRE, AMANCO OU EQUIVALENTE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</si>
  <si>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</si>
  <si>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</si>
  <si>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</si>
  <si>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</si>
  <si>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</si>
  <si>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</si>
  <si>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</si>
  <si>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</si>
  <si>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</si>
  <si>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</si>
  <si>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</si>
  <si>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</si>
  <si>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</si>
  <si>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</si>
  <si>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</si>
  <si>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</si>
  <si>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I080125</t>
    </r>
  </si>
  <si>
    <r>
      <rPr>
        <sz val="7"/>
        <color rgb="FF000000"/>
        <rFont val="Arial"/>
      </rPr>
      <t>BETONEIRA 320 L (E301)</t>
    </r>
  </si>
  <si>
    <r>
      <rPr>
        <sz val="7"/>
        <color rgb="FF000000"/>
        <rFont val="Arial"/>
      </rPr>
      <t>I086030</t>
    </r>
  </si>
  <si>
    <r>
      <rPr>
        <sz val="7"/>
        <color rgb="FF000000"/>
        <rFont val="Arial"/>
      </rPr>
      <t>CARREG. DE PNEUS CASE W-20 1,33M3 (1.0) (E016)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</si>
  <si>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</si>
  <si>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</si>
  <si>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</si>
  <si>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</si>
  <si>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</si>
  <si>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</si>
  <si>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I010121</t>
    </r>
  </si>
  <si>
    <r>
      <rPr>
        <sz val="7"/>
        <color rgb="FF000000"/>
        <rFont val="Arial"/>
      </rPr>
      <t>ARMADOR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</si>
  <si>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</si>
  <si>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</si>
  <si>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</si>
  <si>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</si>
  <si>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I010118</t>
    </r>
  </si>
  <si>
    <r>
      <rPr>
        <sz val="7"/>
        <color rgb="FF000000"/>
        <rFont val="Arial"/>
      </rPr>
      <t>ENCANADOR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</si>
  <si>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</si>
  <si>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</si>
  <si>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</si>
  <si>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</si>
  <si>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</si>
  <si>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</si>
  <si>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</si>
  <si>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</si>
  <si>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</si>
  <si>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</si>
  <si>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</si>
  <si>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</si>
  <si>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</si>
  <si>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</si>
  <si>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</si>
  <si>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</si>
  <si>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I021517</t>
    </r>
  </si>
  <si>
    <r>
      <rPr>
        <sz val="7"/>
        <color rgb="FF000000"/>
        <rFont val="Arial"/>
      </rPr>
      <t>ACO CA-50 DE 8.0MM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</si>
  <si>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</si>
  <si>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I069513</t>
    </r>
  </si>
  <si>
    <r>
      <rPr>
        <sz val="7"/>
        <color rgb="FF000000"/>
        <rFont val="Arial"/>
      </rPr>
      <t>ADESIVO PARA TUBO DE PVC RIGIDO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</si>
  <si>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</si>
  <si>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I062674</t>
    </r>
  </si>
  <si>
    <r>
      <rPr>
        <sz val="7"/>
        <color rgb="FF000000"/>
        <rFont val="Arial"/>
      </rPr>
      <t>ANEL DE BORRACHA P/TUBO PVC 150MM (6")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</si>
  <si>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</si>
  <si>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I027010</t>
    </r>
  </si>
  <si>
    <r>
      <rPr>
        <sz val="7"/>
        <color rgb="FF000000"/>
        <rFont val="Arial"/>
      </rPr>
      <t>ARAME RECOZIDO N.18 BWG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</si>
  <si>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</si>
  <si>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I020503</t>
    </r>
  </si>
  <si>
    <r>
      <rPr>
        <sz val="7"/>
        <color rgb="FF000000"/>
        <rFont val="Arial"/>
      </rPr>
      <t>AREIA LAVADA MEDIA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</si>
  <si>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</si>
  <si>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I020580</t>
    </r>
  </si>
  <si>
    <r>
      <rPr>
        <sz val="7"/>
        <color rgb="FF000000"/>
        <rFont val="Arial"/>
      </rPr>
      <t>AREIA PARA ATERRO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</si>
  <si>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</si>
  <si>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I020517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</si>
  <si>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</si>
  <si>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</si>
  <si>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I020518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</si>
  <si>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</si>
  <si>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</si>
  <si>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I020519</t>
    </r>
  </si>
  <si>
    <r>
      <rPr>
        <sz val="7"/>
        <color rgb="FF000000"/>
        <rFont val="Arial"/>
      </rPr>
      <t>BRITA 3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</si>
  <si>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</si>
  <si>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I020505</t>
    </r>
  </si>
  <si>
    <r>
      <rPr>
        <sz val="7"/>
        <color rgb="FF000000"/>
        <rFont val="Arial"/>
      </rPr>
      <t>CAL HIDRATADO P/ ARGAMASSA CH III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</si>
  <si>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</si>
  <si>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I020508</t>
    </r>
  </si>
  <si>
    <r>
      <rPr>
        <sz val="7"/>
        <color rgb="FF000000"/>
        <rFont val="Arial"/>
      </rPr>
      <t>CIMENTO PORTLAND CP III - 40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</si>
  <si>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</si>
  <si>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I028008</t>
    </r>
  </si>
  <si>
    <r>
      <rPr>
        <sz val="7"/>
        <color rgb="FF000000"/>
        <rFont val="Arial"/>
      </rPr>
      <t>DESMOLDANTE PARA FORMAS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</si>
  <si>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</si>
  <si>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I069404</t>
    </r>
  </si>
  <si>
    <r>
      <rPr>
        <sz val="7"/>
        <color rgb="FF000000"/>
        <rFont val="Arial"/>
      </rPr>
      <t>FILTRO ANAER.ANEL CONCR.DIAM 1M,H=2.0M,C/ VISITA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</si>
  <si>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</si>
  <si>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I069606</t>
    </r>
  </si>
  <si>
    <r>
      <rPr>
        <sz val="7"/>
        <color rgb="FF000000"/>
        <rFont val="Arial"/>
      </rPr>
      <t>FOSSA ANÉIS CONCR. D=1.20M, H=2.0M C/VISITA 60 CM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</si>
  <si>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</si>
  <si>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I062577</t>
    </r>
  </si>
  <si>
    <r>
      <rPr>
        <sz val="7"/>
        <color rgb="FF000000"/>
        <rFont val="Arial"/>
      </rPr>
      <t>JOELHO 45 DE PVC P/ ESGOTO DE 150MM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</si>
  <si>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</si>
  <si>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I069572</t>
    </r>
  </si>
  <si>
    <r>
      <rPr>
        <sz val="7"/>
        <color rgb="FF000000"/>
        <rFont val="Arial"/>
      </rPr>
      <t>LUBRIFICANTE PARA TUBO DE PVC E FERRO FUNDIDO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</si>
  <si>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</si>
  <si>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I026569</t>
    </r>
  </si>
  <si>
    <r>
      <rPr>
        <sz val="7"/>
        <color rgb="FF000000"/>
        <rFont val="Arial"/>
      </rPr>
      <t>PREGO 18X27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</si>
  <si>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</si>
  <si>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I020985</t>
    </r>
  </si>
  <si>
    <r>
      <rPr>
        <sz val="7"/>
        <color rgb="FF000000"/>
        <rFont val="Arial"/>
      </rPr>
      <t>SARRAFO DE MADEIRA PINUS 10 X 2.5CM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</si>
  <si>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</si>
  <si>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I069514</t>
    </r>
  </si>
  <si>
    <r>
      <rPr>
        <sz val="7"/>
        <color rgb="FF000000"/>
        <rFont val="Arial"/>
      </rPr>
      <t>SOLUCAO LIMPADORA PARA PVC RIGIDO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</si>
  <si>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</si>
  <si>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I020988</t>
    </r>
  </si>
  <si>
    <r>
      <rPr>
        <sz val="7"/>
        <color rgb="FF000000"/>
        <rFont val="Arial"/>
      </rPr>
      <t>TABUA DE MADEIRA PINUS 30 X 2.5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</si>
  <si>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</si>
  <si>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I062482</t>
    </r>
  </si>
  <si>
    <r>
      <rPr>
        <sz val="7"/>
        <color rgb="FF000000"/>
        <rFont val="Arial"/>
      </rPr>
      <t>TE PVC REDUCAO ESGOTO DE 150X100MM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</si>
  <si>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</si>
  <si>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I062375</t>
    </r>
  </si>
  <si>
    <r>
      <rPr>
        <sz val="7"/>
        <color rgb="FF000000"/>
        <rFont val="Arial"/>
      </rPr>
      <t>TUBO DE ESGOTO DE PVC SERIE "R" CINZA (6") - 150MM - TIGRE, AMANCO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</si>
  <si>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</si>
  <si>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I062533</t>
    </r>
  </si>
  <si>
    <r>
      <rPr>
        <sz val="7"/>
        <color rgb="FF000000"/>
        <rFont val="Arial"/>
      </rPr>
      <t>TUBO DE ESGOTO PRIMARIO DE PVC BRANCO SERIE NORMAL (4") - 100MM - TIGRE, AMANCO OU EQUIVALENTE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</si>
  <si>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</si>
  <si>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</si>
  <si>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</si>
  <si>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</si>
  <si>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</si>
  <si>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</si>
  <si>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</si>
  <si>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</si>
  <si>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</si>
  <si>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</si>
  <si>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</si>
  <si>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</si>
  <si>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</si>
  <si>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</si>
  <si>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</si>
  <si>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</si>
  <si>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I080125</t>
    </r>
  </si>
  <si>
    <r>
      <rPr>
        <sz val="7"/>
        <color rgb="FF000000"/>
        <rFont val="Arial"/>
      </rPr>
      <t>BETONEIRA 320 L (E301)</t>
    </r>
  </si>
  <si>
    <r>
      <rPr>
        <sz val="7"/>
        <color rgb="FF000000"/>
        <rFont val="Arial"/>
      </rPr>
      <t>I080170</t>
    </r>
  </si>
  <si>
    <r>
      <rPr>
        <sz val="7"/>
        <color rgb="FF000000"/>
        <rFont val="Arial"/>
      </rPr>
      <t>CAMINHAO CARR MBENZ L1620/51 C/GUIND. 6T X M(E434)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</si>
  <si>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</si>
  <si>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</si>
  <si>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</si>
  <si>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</si>
  <si>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</si>
  <si>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</si>
  <si>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I010115</t>
    </r>
  </si>
  <si>
    <r>
      <rPr>
        <sz val="7"/>
        <color rgb="FF000000"/>
        <rFont val="Arial"/>
      </rPr>
      <t>ELETRICISTA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</si>
  <si>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</si>
  <si>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</si>
  <si>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</si>
  <si>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</si>
  <si>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</si>
  <si>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</si>
  <si>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</si>
  <si>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</si>
  <si>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</si>
  <si>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</si>
  <si>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</si>
  <si>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</si>
  <si>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</si>
  <si>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</si>
  <si>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</si>
  <si>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</si>
  <si>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I020503</t>
    </r>
  </si>
  <si>
    <r>
      <rPr>
        <sz val="7"/>
        <color rgb="FF000000"/>
        <rFont val="Arial"/>
      </rPr>
      <t>AREIA LAVADA MEDIA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</si>
  <si>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</si>
  <si>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I020517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</si>
  <si>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</si>
  <si>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</si>
  <si>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I020518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</si>
  <si>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</si>
  <si>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</si>
  <si>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I043059</t>
    </r>
  </si>
  <si>
    <r>
      <rPr>
        <sz val="7"/>
        <color rgb="FF000000"/>
        <rFont val="Arial"/>
      </rPr>
      <t>CABO FLEX ISOL. TERMOPLAST. 0,6/1KV - 16MM2 - 70º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</si>
  <si>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</si>
  <si>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I043015</t>
    </r>
  </si>
  <si>
    <r>
      <rPr>
        <sz val="7"/>
        <color rgb="FF000000"/>
        <rFont val="Arial"/>
      </rPr>
      <t>CABO FLEX ISOL. TERMOPLAST. 750V - 16MM2 - 70º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</si>
  <si>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</si>
  <si>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I043006</t>
    </r>
  </si>
  <si>
    <r>
      <rPr>
        <sz val="7"/>
        <color rgb="FF000000"/>
        <rFont val="Arial"/>
      </rPr>
      <t>CABO FLEX ISOL. TERMOPLAST. 750V - 4,00 MM2 - 70º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</si>
  <si>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</si>
  <si>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I043149</t>
    </r>
  </si>
  <si>
    <r>
      <rPr>
        <sz val="7"/>
        <color rgb="FF000000"/>
        <rFont val="Arial"/>
      </rPr>
      <t>CABO ISOLADO 750V - 4 X 4.0MM2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</si>
  <si>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</si>
  <si>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I043150</t>
    </r>
  </si>
  <si>
    <r>
      <rPr>
        <sz val="7"/>
        <color rgb="FF000000"/>
        <rFont val="Arial"/>
      </rPr>
      <t>CABO ISOLADO PVC - 4 X 16.0MM2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</si>
  <si>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</si>
  <si>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I021032</t>
    </r>
  </si>
  <si>
    <r>
      <rPr>
        <sz val="7"/>
        <color rgb="FF000000"/>
        <rFont val="Arial"/>
      </rPr>
      <t>CHAPA COMPENSADA RESINADA ESP. 12MM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</si>
  <si>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</si>
  <si>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I043620</t>
    </r>
  </si>
  <si>
    <r>
      <rPr>
        <sz val="7"/>
        <color rgb="FF000000"/>
        <rFont val="Arial"/>
      </rPr>
      <t>CHAVE MAGNETICA TRIPOLAR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</si>
  <si>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</si>
  <si>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I020508</t>
    </r>
  </si>
  <si>
    <r>
      <rPr>
        <sz val="7"/>
        <color rgb="FF000000"/>
        <rFont val="Arial"/>
      </rPr>
      <t>CIMENTO PORTLAND CP III - 40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</si>
  <si>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</si>
  <si>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I044505</t>
    </r>
  </si>
  <si>
    <r>
      <rPr>
        <sz val="7"/>
        <color rgb="FF000000"/>
        <rFont val="Arial"/>
      </rPr>
      <t>DISJUNTOR NORMA NEMA MONOPOLAR 10A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</si>
  <si>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</si>
  <si>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I044508</t>
    </r>
  </si>
  <si>
    <r>
      <rPr>
        <sz val="7"/>
        <color rgb="FF000000"/>
        <rFont val="Arial"/>
      </rPr>
      <t>DISJUNTOR NORMA NEMA MONOPOLAR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</si>
  <si>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</si>
  <si>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I044530</t>
    </r>
  </si>
  <si>
    <r>
      <rPr>
        <sz val="7"/>
        <color rgb="FF000000"/>
        <rFont val="Arial"/>
      </rPr>
      <t>DISJUNTOR NORMA NEMA TRIPOLAR 25A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</si>
  <si>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</si>
  <si>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I044575</t>
    </r>
  </si>
  <si>
    <r>
      <rPr>
        <sz val="7"/>
        <color rgb="FF000000"/>
        <rFont val="Arial"/>
      </rPr>
      <t>DISJUNTOR NORMA NEMA TRIPOLAR 30A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</si>
  <si>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</si>
  <si>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I044618</t>
    </r>
  </si>
  <si>
    <r>
      <rPr>
        <sz val="7"/>
        <color rgb="FF000000"/>
        <rFont val="Arial"/>
      </rPr>
      <t>DISJUNTOR NORMA NEMA TRIPOLAR 35A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</si>
  <si>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</si>
  <si>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I045525</t>
    </r>
  </si>
  <si>
    <r>
      <rPr>
        <sz val="7"/>
        <color rgb="FF000000"/>
        <rFont val="Arial"/>
      </rPr>
      <t>ESPELHO 4X2", LINHA BRANCA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</si>
  <si>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</si>
  <si>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I048035</t>
    </r>
  </si>
  <si>
    <r>
      <rPr>
        <sz val="7"/>
        <color rgb="FF000000"/>
        <rFont val="Arial"/>
      </rPr>
      <t>HASTE TIPO COPPERWELD - 5/8 "X 2.4M - ALTA CAMADA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</si>
  <si>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</si>
  <si>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I045501</t>
    </r>
  </si>
  <si>
    <r>
      <rPr>
        <sz val="7"/>
        <color rgb="FF000000"/>
        <rFont val="Arial"/>
      </rPr>
      <t>INTERRUPTOR (MODULO) 1 TECLA SIMPLES 10A/250V S/ ESPELHO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</si>
  <si>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</si>
  <si>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I044951</t>
    </r>
  </si>
  <si>
    <r>
      <rPr>
        <sz val="7"/>
        <color rgb="FF000000"/>
        <rFont val="Arial"/>
      </rPr>
      <t>MINI DISJUNTOR MONOPOLAR 2A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</si>
  <si>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</si>
  <si>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I044808</t>
    </r>
  </si>
  <si>
    <r>
      <rPr>
        <sz val="7"/>
        <color rgb="FF000000"/>
        <rFont val="Arial"/>
      </rPr>
      <t>MINI DISJUNTOR MONOPOLAR 4A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</si>
  <si>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</si>
  <si>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I044760</t>
    </r>
  </si>
  <si>
    <r>
      <rPr>
        <sz val="7"/>
        <color rgb="FF000000"/>
        <rFont val="Arial"/>
      </rPr>
      <t>MINI DISJUNTOR MONOPOLAR 6A CURVA C 5KA 220/127V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</si>
  <si>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</si>
  <si>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I040144</t>
    </r>
  </si>
  <si>
    <r>
      <rPr>
        <sz val="7"/>
        <color rgb="FF000000"/>
        <rFont val="Arial"/>
      </rPr>
      <t>POSTE DT PADRAO TRIFASICO 16MM AEREO 63A H=7M/100DAN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</si>
  <si>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</si>
  <si>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I041530</t>
    </r>
  </si>
  <si>
    <r>
      <rPr>
        <sz val="7"/>
        <color rgb="FF000000"/>
        <rFont val="Arial"/>
      </rPr>
      <t>QUADRO DIST EMBUTIR MET C/ BARRAMENTO TRIFASICO 40 CIRC - 100A C/ TRINCO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</si>
  <si>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</si>
  <si>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</si>
  <si>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</si>
  <si>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</si>
  <si>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</si>
  <si>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</si>
  <si>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</si>
  <si>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</si>
  <si>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</si>
  <si>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</si>
  <si>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</si>
  <si>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</si>
  <si>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</si>
  <si>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</si>
  <si>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</si>
  <si>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</si>
  <si>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</si>
  <si>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</si>
  <si>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</si>
  <si>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</si>
  <si>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</si>
  <si>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</si>
  <si>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</si>
  <si>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</si>
  <si>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</si>
  <si>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</si>
  <si>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</si>
  <si>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I021118</t>
    </r>
  </si>
  <si>
    <r>
      <rPr>
        <sz val="7"/>
        <color rgb="FF000000"/>
        <rFont val="Arial"/>
      </rPr>
      <t>PECA EM MADEIRA DE LEI 7X12CM (BRUTA)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</si>
  <si>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</si>
  <si>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I021144</t>
    </r>
  </si>
  <si>
    <r>
      <rPr>
        <sz val="7"/>
        <color rgb="FF000000"/>
        <rFont val="Arial"/>
      </rPr>
      <t>PECA EM MADEIRA DE LEI 7X5CM (BRUTA)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</si>
  <si>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</si>
  <si>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I026560</t>
    </r>
  </si>
  <si>
    <r>
      <rPr>
        <sz val="7"/>
        <color rgb="FF000000"/>
        <rFont val="Arial"/>
      </rPr>
      <t>PREGO - PRECO MEDIO DAS BITOLAS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</si>
  <si>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</si>
  <si>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I065004</t>
    </r>
  </si>
  <si>
    <r>
      <rPr>
        <sz val="7"/>
        <color rgb="FF000000"/>
        <rFont val="Arial"/>
      </rPr>
      <t>RESERVATORIO DE POLIETILENO 1.000 L C/ TAMPA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</si>
  <si>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</si>
  <si>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</si>
  <si>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</si>
  <si>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</si>
  <si>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</si>
  <si>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</si>
  <si>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</si>
  <si>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</si>
  <si>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</si>
  <si>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</si>
  <si>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</si>
  <si>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</si>
  <si>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</si>
  <si>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</si>
  <si>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</si>
  <si>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</si>
  <si>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</si>
  <si>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</si>
  <si>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I010140</t>
    </r>
  </si>
  <si>
    <r>
      <rPr>
        <sz val="7"/>
        <color rgb="FF000000"/>
        <rFont val="Arial"/>
      </rPr>
      <t>PINTOR -(OFICIAL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</si>
  <si>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</si>
  <si>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</si>
  <si>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</si>
  <si>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</si>
  <si>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</si>
  <si>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</si>
  <si>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</si>
  <si>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</si>
  <si>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</si>
  <si>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</si>
  <si>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</si>
  <si>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</si>
  <si>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</si>
  <si>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I071963</t>
    </r>
  </si>
  <si>
    <r>
      <rPr>
        <sz val="7"/>
        <color rgb="FF000000"/>
        <rFont val="Arial"/>
      </rPr>
      <t>ADESIVO 60X60CM COM IMPRESSAO DIGITAL "LOGO IOPES"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</si>
  <si>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</si>
  <si>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I038001</t>
    </r>
  </si>
  <si>
    <r>
      <rPr>
        <sz val="7"/>
        <color rgb="FF000000"/>
        <rFont val="Arial"/>
      </rPr>
      <t>AGUARRAZ MINERAL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</si>
  <si>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</si>
  <si>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I026610</t>
    </r>
  </si>
  <si>
    <r>
      <rPr>
        <sz val="7"/>
        <color rgb="FF000000"/>
        <rFont val="Arial"/>
      </rPr>
      <t>CONJUNTO FIXACAO P/ TELHA DE ALUMINIO TRAPEZOIDAL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</si>
  <si>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</si>
  <si>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I037502</t>
    </r>
  </si>
  <si>
    <r>
      <rPr>
        <sz val="7"/>
        <color rgb="FF000000"/>
        <rFont val="Arial"/>
      </rPr>
      <t>ESMALTE SINTETICO</t>
    </r>
  </si>
  <si>
    <r>
      <rPr>
        <sz val="7"/>
        <color rgb="FF000000"/>
        <rFont val="Arial"/>
      </rPr>
      <t>L</t>
    </r>
  </si>
  <si>
    <r>
      <rPr>
        <sz val="7"/>
        <color rgb="FF000000"/>
        <rFont val="Arial"/>
      </rPr>
      <t>I021009</t>
    </r>
  </si>
  <si>
    <r>
      <rPr>
        <sz val="7"/>
        <color rgb="FF000000"/>
        <rFont val="Arial"/>
      </rPr>
      <t>PONTALETE DE MADEIRA BRUTA DE 3ª 8.0 X 8.0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</si>
  <si>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</si>
  <si>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I026573</t>
    </r>
  </si>
  <si>
    <r>
      <rPr>
        <sz val="7"/>
        <color rgb="FF000000"/>
        <rFont val="Arial"/>
      </rPr>
      <t>PREGO 18X27 GALVANIZADO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</si>
  <si>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</si>
  <si>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I021368</t>
    </r>
  </si>
  <si>
    <r>
      <rPr>
        <sz val="7"/>
        <color rgb="FF000000"/>
        <rFont val="Arial"/>
      </rPr>
      <t>RIPA EM MADEIRA (MATERIAL DE 3ª) 5X2CM PINUS OU EQUIVALENTE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</si>
  <si>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</si>
  <si>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I025841</t>
    </r>
  </si>
  <si>
    <r>
      <rPr>
        <sz val="7"/>
        <color rgb="FF000000"/>
        <rFont val="Arial"/>
      </rPr>
      <t>TELHA METALICA ONDULADA ACO GALVALUME ESP 0.5MM PRE PINTADA 1 FACE COR RAL 9003 (BRANCA) - PERFILOR, MULTI TELHAS, ISOESTE OU EQUIVALENTE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</si>
  <si>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</si>
  <si>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</si>
  <si>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</si>
  <si>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</si>
  <si>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</si>
  <si>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</si>
  <si>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S020305 - Placa de obra nas dimensões de 2.0 x 4.0 m, padrão IOPES (m2)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</si>
  <si>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</si>
  <si>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</si>
  <si>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</si>
  <si>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</si>
  <si>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</si>
  <si>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</si>
  <si>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</si>
  <si>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</si>
  <si>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</si>
  <si>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</si>
  <si>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</si>
  <si>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</si>
  <si>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</si>
  <si>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</si>
  <si>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</si>
  <si>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</si>
  <si>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</si>
  <si>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</si>
  <si>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</si>
  <si>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</si>
  <si>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I039002</t>
    </r>
  </si>
  <si>
    <r>
      <rPr>
        <sz val="7"/>
        <color rgb="FF000000"/>
        <rFont val="Arial"/>
      </rPr>
      <t>PLACA DE OBRA - ADESIVADA COM IMPRESSÃO DIGITAL</t>
    </r>
  </si>
  <si>
    <r>
      <rPr>
        <sz val="7"/>
        <color rgb="FF000000"/>
        <rFont val="Arial"/>
      </rPr>
      <t>M2</t>
    </r>
  </si>
  <si>
    <r>
      <rPr>
        <sz val="7"/>
        <color rgb="FF000000"/>
        <rFont val="Arial"/>
      </rPr>
      <t>I021009</t>
    </r>
  </si>
  <si>
    <r>
      <rPr>
        <sz val="7"/>
        <color rgb="FF000000"/>
        <rFont val="Arial"/>
      </rPr>
      <t>PONTALETE DE MADEIRA BRUTA DE 3ª 8.0 X 8.0 CM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</si>
  <si>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</si>
  <si>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I026569</t>
    </r>
  </si>
  <si>
    <r>
      <rPr>
        <sz val="7"/>
        <color rgb="FF000000"/>
        <rFont val="Arial"/>
      </rPr>
      <t>PREGO 18X27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</si>
  <si>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</si>
  <si>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I020985</t>
    </r>
  </si>
  <si>
    <r>
      <rPr>
        <sz val="7"/>
        <color rgb="FF000000"/>
        <rFont val="Arial"/>
      </rPr>
      <t>SARRAFO DE MADEIRA PINUS 10 X 2.5CM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</si>
  <si>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</si>
  <si>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</si>
  <si>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</si>
  <si>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</si>
  <si>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</si>
  <si>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</si>
  <si>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</si>
  <si>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</si>
  <si>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</si>
  <si>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</si>
  <si>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</si>
  <si>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</si>
  <si>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I010139</t>
    </r>
  </si>
  <si>
    <r>
      <rPr>
        <sz val="7"/>
        <color rgb="FF000000"/>
        <rFont val="Arial"/>
      </rPr>
      <t>PEDREIRO - (OFICIAL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</si>
  <si>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</si>
  <si>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</si>
  <si>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</si>
  <si>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</si>
  <si>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</si>
  <si>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</si>
  <si>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</si>
  <si>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</si>
  <si>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</si>
  <si>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</si>
  <si>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</si>
  <si>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</si>
  <si>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</si>
  <si>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I026548</t>
    </r>
  </si>
  <si>
    <r>
      <rPr>
        <sz val="7"/>
        <color rgb="FF000000"/>
        <rFont val="Arial"/>
      </rPr>
      <t>BUCHA PLASTICA COM PARAFUSO - 8MM</t>
    </r>
  </si>
  <si>
    <r>
      <rPr>
        <sz val="7"/>
        <color rgb="FF000000"/>
        <rFont val="Arial"/>
      </rPr>
      <t>UN</t>
    </r>
  </si>
  <si>
    <r>
      <rPr>
        <sz val="7"/>
        <color rgb="FF000000"/>
        <rFont val="Arial"/>
      </rPr>
      <t>I078203</t>
    </r>
  </si>
  <si>
    <r>
      <rPr>
        <sz val="7"/>
        <color rgb="FF000000"/>
        <rFont val="Arial"/>
      </rPr>
      <t>PLACA P/ INAUGURACAO OBRA EM ALUM POLIDO 40X50CM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</si>
  <si>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</si>
  <si>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</si>
  <si>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</si>
  <si>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</si>
  <si>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</si>
  <si>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</si>
  <si>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S020344 - Mobilização e desmobilização de conteiner locado  (und)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</si>
  <si>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</si>
  <si>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</si>
  <si>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</si>
  <si>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</si>
  <si>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</si>
  <si>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I071820</t>
    </r>
  </si>
  <si>
    <r>
      <rPr>
        <sz val="7"/>
        <color rgb="FF000000"/>
        <rFont val="Arial"/>
      </rPr>
      <t>MOBILIZAÇÃO E DESMOB. CONTEINER P/BARRACÃO DE OBRA</t>
    </r>
  </si>
  <si>
    <r>
      <rPr>
        <sz val="7"/>
        <color rgb="FF000000"/>
        <rFont val="Arial"/>
      </rPr>
      <t>UN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</si>
  <si>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</si>
  <si>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</si>
  <si>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</si>
  <si>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</si>
  <si>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</si>
  <si>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</si>
  <si>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</si>
  <si>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</si>
  <si>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</si>
  <si>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</si>
  <si>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</si>
  <si>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I072280</t>
    </r>
  </si>
  <si>
    <r>
      <rPr>
        <sz val="7"/>
        <color rgb="FF000000"/>
        <rFont val="Arial"/>
      </rPr>
      <t>ALUGUEL CONTAINER REFEITORIO 6X2.40X2.40M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</si>
  <si>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</si>
  <si>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</si>
  <si>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</si>
  <si>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</si>
  <si>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</si>
  <si>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</si>
  <si>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</si>
  <si>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</si>
  <si>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</si>
  <si>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</si>
  <si>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</si>
  <si>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</si>
  <si>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I072282</t>
    </r>
  </si>
  <si>
    <r>
      <rPr>
        <sz val="7"/>
        <color rgb="FF000000"/>
        <rFont val="Arial"/>
      </rPr>
      <t>ALUGUEL CONTAINER SANITARIO COLET 6X2.40X2.40M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</si>
  <si>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</si>
  <si>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</si>
  <si>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</si>
  <si>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</si>
  <si>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</si>
  <si>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</si>
  <si>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</si>
  <si>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</si>
  <si>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</si>
  <si>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</si>
  <si>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</si>
  <si>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</si>
  <si>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I078133</t>
    </r>
  </si>
  <si>
    <r>
      <rPr>
        <sz val="7"/>
        <color rgb="FF000000"/>
        <rFont val="Arial"/>
      </rPr>
      <t>ALUGUEL CONTAINER ESCR+BANH 6X2.40X2.40M P+2J+1PT AR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</si>
  <si>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</si>
  <si>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</si>
  <si>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</si>
  <si>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</si>
  <si>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</si>
  <si>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</si>
  <si>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</si>
  <si>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</si>
  <si>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</si>
  <si>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</si>
  <si>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</si>
  <si>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</si>
  <si>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I071707</t>
    </r>
  </si>
  <si>
    <r>
      <rPr>
        <sz val="7"/>
        <color rgb="FF000000"/>
        <rFont val="Arial"/>
      </rPr>
      <t>ALUGUEL MENSAL CONTAINER P/ ALMOX 6.00X2.40X2.40M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</si>
  <si>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</si>
  <si>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</si>
  <si>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</si>
  <si>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</si>
  <si>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</si>
  <si>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</si>
  <si>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</si>
  <si>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</si>
  <si>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</si>
  <si>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</si>
  <si>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</si>
  <si>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</si>
  <si>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I072054</t>
    </r>
  </si>
  <si>
    <r>
      <rPr>
        <sz val="7"/>
        <color rgb="FF000000"/>
        <rFont val="Arial"/>
      </rPr>
      <t>ALUGUEL MENSAL CONTAINER VESTIARIO 6.0X2.40X2.40M</t>
    </r>
  </si>
  <si>
    <r>
      <rPr>
        <sz val="7"/>
        <color rgb="FF000000"/>
        <rFont val="Arial"/>
      </rPr>
      <t>MS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</si>
  <si>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</si>
  <si>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</si>
  <si>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</si>
  <si>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</si>
  <si>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</si>
  <si>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4805757 - Escavação mecânica de vala em material de 1ª categoria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</si>
  <si>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</si>
  <si>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</si>
  <si>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</si>
  <si>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</si>
  <si>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</si>
  <si>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</si>
  <si>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</si>
  <si>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</si>
  <si>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</si>
  <si>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E9526</t>
    </r>
  </si>
  <si>
    <r>
      <rPr>
        <sz val="7"/>
        <color rgb="FF000000"/>
        <rFont val="Arial"/>
      </rPr>
      <t>Retroescavadeira de pneus com capacidade de 0,76 m³ - 58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</si>
  <si>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</si>
  <si>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</si>
  <si>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</si>
  <si>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</si>
  <si>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</si>
  <si>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</si>
  <si>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</si>
  <si>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</si>
  <si>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</si>
  <si>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</si>
  <si>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</si>
  <si>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</si>
  <si>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</si>
  <si>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</si>
  <si>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</si>
  <si>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</si>
  <si>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</si>
  <si>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</si>
  <si>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5503041 - Compactação de aterros a 100% do Proctor intermediário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</si>
  <si>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</si>
  <si>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</si>
  <si>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</si>
  <si>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</si>
  <si>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</si>
  <si>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</si>
  <si>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</si>
  <si>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</si>
  <si>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</si>
  <si>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E9571</t>
    </r>
  </si>
  <si>
    <r>
      <rPr>
        <sz val="7"/>
        <color rgb="FF000000"/>
        <rFont val="Arial"/>
      </rPr>
      <t>Caminhão tanque com capacidade de 10.000 l - 188 kW</t>
    </r>
  </si>
  <si>
    <r>
      <rPr>
        <sz val="7"/>
        <color rgb="FF000000"/>
        <rFont val="Arial"/>
      </rPr>
      <t>E9518</t>
    </r>
  </si>
  <si>
    <r>
      <rPr>
        <sz val="7"/>
        <color rgb="FF000000"/>
        <rFont val="Arial"/>
      </rPr>
      <t>Grade de 24 discos rebocável de D = 60 cm (24”)</t>
    </r>
  </si>
  <si>
    <r>
      <rPr>
        <sz val="7"/>
        <color rgb="FF000000"/>
        <rFont val="Arial"/>
      </rPr>
      <t>E9524</t>
    </r>
  </si>
  <si>
    <r>
      <rPr>
        <sz val="7"/>
        <color rgb="FF000000"/>
        <rFont val="Arial"/>
      </rPr>
      <t>Motoniveladora - 93 kW</t>
    </r>
  </si>
  <si>
    <r>
      <rPr>
        <sz val="7"/>
        <color rgb="FF000000"/>
        <rFont val="Arial"/>
      </rPr>
      <t>E9685</t>
    </r>
  </si>
  <si>
    <r>
      <rPr>
        <sz val="7"/>
        <color rgb="FF000000"/>
        <rFont val="Arial"/>
      </rPr>
      <t>Rolo compactador pé de carneiro vibratório autopropelido por pneus de 11,6 t - 82 kW</t>
    </r>
  </si>
  <si>
    <r>
      <rPr>
        <sz val="7"/>
        <color rgb="FF000000"/>
        <rFont val="Arial"/>
      </rPr>
      <t>E9577</t>
    </r>
  </si>
  <si>
    <r>
      <rPr>
        <sz val="7"/>
        <color rgb="FF000000"/>
        <rFont val="Arial"/>
      </rPr>
      <t>Trator agrícola sobre pneus - 77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</si>
  <si>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</si>
  <si>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</si>
  <si>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</si>
  <si>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</si>
  <si>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</si>
  <si>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</si>
  <si>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</si>
  <si>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</si>
  <si>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</si>
  <si>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</si>
  <si>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</si>
  <si>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</si>
  <si>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</si>
  <si>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</si>
  <si>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</si>
  <si>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</si>
  <si>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</si>
  <si>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</si>
  <si>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94340 - ATERRO MECANIZADO DE VALA COM RETROESCAVADEIRA (CAPACIDADE DA CAÇAMBA DA RETRO: 0,26 M³ / POTÊNCIA: 88 HP), LARGURA ATÉ 0,8 M, PROFUNDIDADE DE 1,5 A 3,0 M, COM AREIA PARA ATERRO. AF_05/2016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</si>
  <si>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</si>
  <si>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</si>
  <si>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</si>
  <si>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</si>
  <si>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</si>
  <si>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</si>
  <si>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00000368</t>
    </r>
  </si>
  <si>
    <r>
      <rPr>
        <sz val="7"/>
        <color rgb="FF000000"/>
        <rFont val="Sansserif"/>
      </rPr>
      <t>AREIA PARA ATERRO - POSTO JAZIDA/FORNECEDOR (RETIRADO NA JAZIDA, SEM TRANSPORTE)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</si>
  <si>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</si>
  <si>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</si>
  <si>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</si>
  <si>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</si>
  <si>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</si>
  <si>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</si>
  <si>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</si>
  <si>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</si>
  <si>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</si>
  <si>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5903</t>
    </r>
  </si>
  <si>
    <r>
      <rPr>
        <sz val="7"/>
        <color rgb="FF000000"/>
        <rFont val="Sansserif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</si>
  <si>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</si>
  <si>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</si>
  <si>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5901</t>
    </r>
  </si>
  <si>
    <r>
      <rPr>
        <sz val="7"/>
        <color rgb="FF000000"/>
        <rFont val="Sansserif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</si>
  <si>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</si>
  <si>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</si>
  <si>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91534</t>
    </r>
  </si>
  <si>
    <r>
      <rPr>
        <sz val="7"/>
        <color rgb="FF000000"/>
        <rFont val="Sansserif"/>
      </rPr>
      <t>COMPACTADOR DE SOLOS DE PERCUSSÃO (SOQUETE) COM MOTOR A GASOLINA 4 TEMPOS, POTÊNCIA 4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</si>
  <si>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</si>
  <si>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</si>
  <si>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91533</t>
    </r>
  </si>
  <si>
    <r>
      <rPr>
        <sz val="7"/>
        <color rgb="FF000000"/>
        <rFont val="Sansserif"/>
      </rPr>
      <t>COMPACTADOR DE SOLOS DE PERCUSSÃO (SOQUETE) COM MOTOR A GASOLINA 4 TEMPOS, POTÊNCIA 4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</si>
  <si>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</si>
  <si>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</si>
  <si>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5679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</si>
  <si>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</si>
  <si>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</si>
  <si>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</si>
  <si>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5678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</si>
  <si>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</si>
  <si>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</si>
  <si>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</si>
  <si>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</si>
  <si>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</si>
  <si>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</si>
  <si>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</si>
  <si>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</si>
  <si>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</si>
  <si>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</si>
  <si>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</si>
  <si>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42045 - Aquisição de solo de jazida comercial (saibreira) (M3)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</si>
  <si>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</si>
  <si>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</si>
  <si>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</si>
  <si>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</si>
  <si>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</si>
  <si>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10564</t>
    </r>
  </si>
  <si>
    <r>
      <rPr>
        <sz val="7"/>
        <color rgb="FF000000"/>
        <rFont val="Arial"/>
      </rPr>
      <t>Argila (barreiras comerciais - saibreiras)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</si>
  <si>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</si>
  <si>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</si>
  <si>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</si>
  <si>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</si>
  <si>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</si>
  <si>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</si>
  <si>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5914336 - Transporte com caminhão basculante de 12m³ - rodovia pavimentada  (tkm)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</si>
  <si>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</si>
  <si>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</si>
  <si>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</si>
  <si>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</si>
  <si>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</si>
  <si>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</si>
  <si>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</si>
  <si>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</si>
  <si>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</si>
  <si>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E9672</t>
    </r>
  </si>
  <si>
    <r>
      <rPr>
        <sz val="7"/>
        <color rgb="FF000000"/>
        <rFont val="Arial"/>
      </rPr>
      <t>Caminhão basculante para rocha com capacidade de 12 m³ - 188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</si>
  <si>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</si>
  <si>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</si>
  <si>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</si>
  <si>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</si>
  <si>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</si>
  <si>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</si>
  <si>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</si>
  <si>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</si>
  <si>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COMP-645387 - Destinação Final de Resíduos Classe II A em aterro sanitário controlado (T)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</si>
  <si>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</si>
  <si>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</si>
  <si>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</si>
  <si>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</si>
  <si>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</si>
  <si>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</si>
  <si>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INS-696775</t>
    </r>
  </si>
  <si>
    <r>
      <rPr>
        <sz val="7"/>
        <color rgb="FF000000"/>
        <rFont val="Sansserif"/>
      </rPr>
      <t>Destinação Final de Resíduos Classe II A em aterro sanitário controlado</t>
    </r>
  </si>
  <si>
    <r>
      <rPr>
        <sz val="7"/>
        <color rgb="FF000000"/>
        <rFont val="Sansserif"/>
      </rPr>
      <t>PRÓPRIA</t>
    </r>
  </si>
  <si>
    <r>
      <rPr>
        <sz val="7"/>
        <color rgb="FF000000"/>
        <rFont val="Sansserif"/>
      </rPr>
      <t>T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</si>
  <si>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</si>
  <si>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</si>
  <si>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</si>
  <si>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</si>
  <si>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60024 - Transporte de materiais para DMT acima de 15 KM (Caminhão basculante) (T)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</si>
  <si>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</si>
  <si>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</si>
  <si>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</si>
  <si>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</si>
  <si>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</si>
  <si>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</si>
  <si>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</si>
  <si>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</si>
  <si>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</si>
  <si>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30131</t>
    </r>
  </si>
  <si>
    <r>
      <rPr>
        <sz val="7"/>
        <color rgb="FF000000"/>
        <rFont val="Arial"/>
      </rPr>
      <t>Caminhão basculante L 2324/51 PBT - 22,0 t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</si>
  <si>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</si>
  <si>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</si>
  <si>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</si>
  <si>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</si>
  <si>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</si>
  <si>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</si>
  <si>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20097</t>
    </r>
  </si>
  <si>
    <r>
      <rPr>
        <sz val="7"/>
        <color rgb="FF000000"/>
        <rFont val="Arial"/>
      </rPr>
      <t>Motorista Mes</t>
    </r>
  </si>
  <si>
    <r>
      <rPr>
        <sz val="7"/>
        <color rgb="FF000000"/>
        <rFont val="Arial"/>
      </rPr>
      <t>MES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</si>
  <si>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</si>
  <si>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</si>
  <si>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</si>
  <si>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</si>
  <si>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</si>
  <si>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6"/>
        <color rgb="FF000000"/>
        <rFont val="Arial"/>
      </rPr>
      <t>FORMULA:</t>
    </r>
  </si>
  <si>
    <r>
      <rPr>
        <sz val="6"/>
        <color rgb="FF000000"/>
        <rFont val="Arial"/>
      </rPr>
      <t>0,238XP + 0,252XR + 9,115</t>
    </r>
  </si>
  <si>
    <r>
      <rPr>
        <b/>
        <sz val="6"/>
        <color rgb="FF000000"/>
        <rFont val="Arial"/>
      </rPr>
      <t>null: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</si>
  <si>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</si>
  <si>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</si>
  <si>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</si>
  <si>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S030304 - Índice de preço para remoção de entulho decorrente da execução de obras  (m3)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</si>
  <si>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</si>
  <si>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</si>
  <si>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</si>
  <si>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</si>
  <si>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</si>
  <si>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</si>
  <si>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</si>
  <si>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</si>
  <si>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</si>
  <si>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</si>
  <si>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</si>
  <si>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</si>
  <si>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</si>
  <si>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</si>
  <si>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</si>
  <si>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</si>
  <si>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</si>
  <si>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I070114</t>
    </r>
  </si>
  <si>
    <r>
      <rPr>
        <sz val="7"/>
        <color rgb="FF000000"/>
        <rFont val="Arial"/>
      </rPr>
      <t>REMOCAO RESIDUOS CLASSE A CONAMA (CACAMBA) CLASSE II B (NBR10004) INCLUSIVE DESTINACAO FINAL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</si>
  <si>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</si>
  <si>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</si>
  <si>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</si>
  <si>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</si>
  <si>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</si>
  <si>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</si>
  <si>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CP-5199-83627 - TAMPAO FOFO ARTICULADO, CLASSE B125 CARGA MAX 12,5 T, REDONDO TAMPA 600 MM, REDE PLUVIAL/ESGOTO, P = CHAMINE CX AREIA / POCO VISITA ASSENTADO COM ARG CIM/AREIA 1:4, FORNECIMENTO E ASSENTAMENTO (UN)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</si>
  <si>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</si>
  <si>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</si>
  <si>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</si>
  <si>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</si>
  <si>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</si>
  <si>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</si>
  <si>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00011301</t>
    </r>
  </si>
  <si>
    <r>
      <rPr>
        <sz val="7"/>
        <color rgb="FF000000"/>
        <rFont val="Sansserif"/>
      </rPr>
      <t>TAMPAO FOFO ARTICULADO, CLASSE B125 CARGA MAX 12,5 T, REDONDO TAMPA 600 MM, REDE PLUVIAL/ESGOTO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</si>
  <si>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</si>
  <si>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</si>
  <si>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</si>
  <si>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</si>
  <si>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</si>
  <si>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</si>
  <si>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</si>
  <si>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</si>
  <si>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</si>
  <si>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87316</t>
    </r>
  </si>
  <si>
    <r>
      <rPr>
        <sz val="7"/>
        <color rgb="FF000000"/>
        <rFont val="Sansserif"/>
      </rPr>
      <t>ARGAMASSA TRAÇO 1:4 (EM VOLUME DE CIMENTO E AREIA GROSSA ÚMIDA) PARA CHAPISCO CONVENCIONAL, PREPARO MECÂNICO COM BETONEIRA 400 L. AF_08/2019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</si>
  <si>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</si>
  <si>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</si>
  <si>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</si>
  <si>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</si>
  <si>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</si>
  <si>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</si>
  <si>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</si>
  <si>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</si>
  <si>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</si>
  <si>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</si>
  <si>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</si>
  <si>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</si>
  <si>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</si>
  <si>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</si>
  <si>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43069 - Remoção de bueiros existentes, em Vias Urbanas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</si>
  <si>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</si>
  <si>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</si>
  <si>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</si>
  <si>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</si>
  <si>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</si>
  <si>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</si>
  <si>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</si>
  <si>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</si>
  <si>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</si>
  <si>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30029</t>
    </r>
  </si>
  <si>
    <r>
      <rPr>
        <sz val="7"/>
        <color rgb="FF000000"/>
        <rFont val="Arial"/>
      </rPr>
      <t>Retroescavadeira MF 86 TM (MASSEY FERGUSSON)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</si>
  <si>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</si>
  <si>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</si>
  <si>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</si>
  <si>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</si>
  <si>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</si>
  <si>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</si>
  <si>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20060</t>
    </r>
  </si>
  <si>
    <r>
      <rPr>
        <sz val="7"/>
        <color rgb="FF000000"/>
        <rFont val="Arial"/>
      </rPr>
      <t>Encarregado de O.A.C.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</si>
  <si>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</si>
  <si>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20109</t>
    </r>
  </si>
  <si>
    <r>
      <rPr>
        <sz val="7"/>
        <color rgb="FF000000"/>
        <rFont val="Arial"/>
      </rPr>
      <t>Pedreiro de O.A.C.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</si>
  <si>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</si>
  <si>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20002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</si>
  <si>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</si>
  <si>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</si>
  <si>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</si>
  <si>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</si>
  <si>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</si>
  <si>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</si>
  <si>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</si>
  <si>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</si>
  <si>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</si>
  <si>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</si>
  <si>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97627 - DEMOLIÇÃO DE PILARES E VIGAS EM CONCRETO ARMADO, DE FORMA MECANIZADA COM MARTELETE, SEM REAPROVEITAMENTO. AF_12/2017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</si>
  <si>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</si>
  <si>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</si>
  <si>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</si>
  <si>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</si>
  <si>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</si>
  <si>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</si>
  <si>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00041954</t>
    </r>
  </si>
  <si>
    <r>
      <rPr>
        <sz val="7"/>
        <color rgb="FF000000"/>
        <rFont val="Sansserif"/>
      </rPr>
      <t>CABO DE ACO GALVANIZADO, DIAMETRO 9,53 MM (3/8"), COM ALMA DE FIBRA 6 X 25 F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</si>
  <si>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</si>
  <si>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</si>
  <si>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</si>
  <si>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</si>
  <si>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</si>
  <si>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</si>
  <si>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</si>
  <si>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</si>
  <si>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</si>
  <si>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5952</t>
    </r>
  </si>
  <si>
    <r>
      <rPr>
        <sz val="7"/>
        <color rgb="FF000000"/>
        <rFont val="Sansserif"/>
      </rPr>
      <t>MARTELETE OU ROMPEDOR PNEUMÁTICO MANUAL, 28 KG, COM SILENCIADOR - CHI DIURNO. AF_07/2016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</si>
  <si>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</si>
  <si>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</si>
  <si>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5795</t>
    </r>
  </si>
  <si>
    <r>
      <rPr>
        <sz val="7"/>
        <color rgb="FF000000"/>
        <rFont val="Sansserif"/>
      </rPr>
      <t>MARTELETE OU ROMPEDOR PNEUMÁTICO MANUAL, 28 KG, COM SILENCIADOR - CHP DIURNO. AF_07/2016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</si>
  <si>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</si>
  <si>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</si>
  <si>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</si>
  <si>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</si>
  <si>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</si>
  <si>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</si>
  <si>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</si>
  <si>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</si>
  <si>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</si>
  <si>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</si>
  <si>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</si>
  <si>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</si>
  <si>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</si>
  <si>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</si>
  <si>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S010325 - Demolição de estrutura de madeira  (m2)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</si>
  <si>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</si>
  <si>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</si>
  <si>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</si>
  <si>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</si>
  <si>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</si>
  <si>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</si>
  <si>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</si>
  <si>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</si>
  <si>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I010111</t>
    </r>
  </si>
  <si>
    <r>
      <rPr>
        <sz val="7"/>
        <color rgb="FF000000"/>
        <rFont val="Arial"/>
      </rPr>
      <t>CARPINTEIRO (OFICIAL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</si>
  <si>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</si>
  <si>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</si>
  <si>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</si>
  <si>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</si>
  <si>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</si>
  <si>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</si>
  <si>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</si>
  <si>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</si>
  <si>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</si>
  <si>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98430 - POÇO DE VISITA CIRCULAR PARA ESGOTO, EM ALVENARIA COM TIJOLOS CERÂMICOS MACIÇOS, DIÂMETRO INTERNO = 1,2 M, PROFUNDIDADE ATÉ 1,50 M, INCLUINDO TAMPÃO DE FERRO FUNDIDO, DIÂMETRO DE 60 CM. AF_04/2018 (UN)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</si>
  <si>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</si>
  <si>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</si>
  <si>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</si>
  <si>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</si>
  <si>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</si>
  <si>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</si>
  <si>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97988</t>
    </r>
  </si>
  <si>
    <r>
      <rPr>
        <sz val="7"/>
        <color rgb="FF000000"/>
        <rFont val="Sansserif"/>
      </rPr>
      <t>BASE PARA POÇO DE VISITA CIRCULAR PARA  ESGOTO, EM ALVENARIA COM TIJOLOS CERÂMICOS MACIÇOS, DIÂMETRO INTERNO = 1,2 M, PROFUNDIDADE = 1,45 M, EXCLUINDO TAMPÃO. AF_12/2020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</si>
  <si>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</si>
  <si>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</si>
  <si>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98114</t>
    </r>
  </si>
  <si>
    <r>
      <rPr>
        <sz val="7"/>
        <color rgb="FF000000"/>
        <rFont val="Sansserif"/>
      </rPr>
      <t>TAMPA CIRCULAR PARA ESGOTO E DRENAGEM, EM FERRO FUNDIDO, DIÂMETRO INTERNO = 0,6 M. AF_12/2020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</si>
  <si>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</si>
  <si>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</si>
  <si>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</si>
  <si>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</si>
  <si>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</si>
  <si>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</si>
  <si>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90710 - TUBO DE PVC PARA REDE COLETORA DE ESGOTO DE PAREDE MACIÇA, DN 150 MM, JUNTA ELÁSTICA, INSTALADO EM LOCAL COM NÍVEL ALTO DE INTERFERÊNCIAS - FORNECIMENTO E ASSENTAMENTO. AF_06/2015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</si>
  <si>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</si>
  <si>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</si>
  <si>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</si>
  <si>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</si>
  <si>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</si>
  <si>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</si>
  <si>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00000305</t>
    </r>
  </si>
  <si>
    <r>
      <rPr>
        <sz val="7"/>
        <color rgb="FF000000"/>
        <rFont val="Sansserif"/>
      </rPr>
      <t>ANEL BORRACHA, PARA TUBO PVC, REDE COLETOR ESGOTO, DN 150 MM (NBR 7362)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</si>
  <si>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</si>
  <si>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</si>
  <si>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</si>
  <si>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</si>
  <si>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</si>
  <si>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</si>
  <si>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sz val="7"/>
        <color rgb="FF000000"/>
        <rFont val="Sansserif"/>
      </rPr>
      <t>00009818</t>
    </r>
  </si>
  <si>
    <r>
      <rPr>
        <sz val="7"/>
        <color rgb="FF000000"/>
        <rFont val="Sansserif"/>
      </rPr>
      <t>TUBO PVC EB-644 P/ REDE COLET ESG JE DN 150MM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</si>
  <si>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</si>
  <si>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</si>
  <si>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</si>
  <si>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</si>
  <si>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</si>
  <si>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</si>
  <si>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</si>
  <si>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</si>
  <si>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</si>
  <si>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</si>
  <si>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</si>
  <si>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</si>
  <si>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</si>
  <si>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</si>
  <si>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</si>
  <si>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</si>
  <si>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</si>
  <si>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</si>
  <si>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</si>
  <si>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</si>
  <si>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</si>
  <si>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4805749 - Escavação manual de vala em material de 1ª categoria (m³)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</si>
  <si>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</si>
  <si>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</si>
  <si>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</si>
  <si>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</si>
  <si>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</si>
  <si>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</si>
  <si>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</si>
  <si>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</si>
  <si>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</si>
  <si>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</si>
  <si>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</si>
  <si>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</si>
  <si>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(0,02362):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</si>
  <si>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</si>
  <si>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</si>
  <si>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</si>
  <si>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</si>
  <si>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S030206 - Regularização do terreno em areia, inclusive adensamento hidráulico e fornecimento do material  (m3)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</si>
  <si>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</si>
  <si>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</si>
  <si>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</si>
  <si>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</si>
  <si>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</si>
  <si>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I010146</t>
    </r>
  </si>
  <si>
    <r>
      <rPr>
        <sz val="7"/>
        <color rgb="FF000000"/>
        <rFont val="Arial"/>
      </rPr>
      <t>SERVENTE (AUXILIAR DE OBRAS - SINDUSCON)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</si>
  <si>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</si>
  <si>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</si>
  <si>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</si>
  <si>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</si>
  <si>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</si>
  <si>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</si>
  <si>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</si>
  <si>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</si>
  <si>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</si>
  <si>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</si>
  <si>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I020580</t>
    </r>
  </si>
  <si>
    <r>
      <rPr>
        <sz val="7"/>
        <color rgb="FF000000"/>
        <rFont val="Arial"/>
      </rPr>
      <t>AREIA PARA ATERRO</t>
    </r>
  </si>
  <si>
    <r>
      <rPr>
        <sz val="7"/>
        <color rgb="FF000000"/>
        <rFont val="Arial"/>
      </rPr>
      <t>M3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</si>
  <si>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</si>
  <si>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</si>
  <si>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</si>
  <si>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</si>
  <si>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</si>
  <si>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96995 - REATERRO MANUAL APILOADO COM SOQUETE. AF_10/2017 (M3)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</si>
  <si>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</si>
  <si>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</si>
  <si>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</si>
  <si>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</si>
  <si>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</si>
  <si>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</si>
  <si>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</si>
  <si>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</si>
  <si>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</si>
  <si>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</si>
  <si>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</si>
  <si>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</si>
  <si>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</si>
  <si>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</si>
  <si>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93382 - REATERRO MANUAL DE VALAS COM COMPACTAÇÃO MECANIZADA. AF_04/2016 (M3)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</si>
  <si>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</si>
  <si>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</si>
  <si>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</si>
  <si>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</si>
  <si>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</si>
  <si>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</si>
  <si>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91534</t>
    </r>
  </si>
  <si>
    <r>
      <rPr>
        <sz val="7"/>
        <color rgb="FF000000"/>
        <rFont val="Sansserif"/>
      </rPr>
      <t>COMPACTADOR DE SOLOS DE PERCUSSÃO (SOQUETE) COM MOTOR A GASOLINA 4 TEMPOS, POTÊNCIA 4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</si>
  <si>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</si>
  <si>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</si>
  <si>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91533</t>
    </r>
  </si>
  <si>
    <r>
      <rPr>
        <sz val="7"/>
        <color rgb="FF000000"/>
        <rFont val="Sansserif"/>
      </rPr>
      <t>COMPACTADOR DE SOLOS DE PERCUSSÃO (SOQUETE) COM MOTOR A GASOLINA 4 TEMPOS, POTÊNCIA 4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</si>
  <si>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</si>
  <si>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</si>
  <si>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</si>
  <si>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</si>
  <si>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</si>
  <si>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</si>
  <si>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95606</t>
    </r>
  </si>
  <si>
    <r>
      <rPr>
        <sz val="7"/>
        <color rgb="FF000000"/>
        <rFont val="Sansserif"/>
      </rPr>
      <t>UMIDIFICAÇÃO DE MATERIAL PARA VALAS COM CAMINHÃO PIPA 10000L.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</si>
  <si>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</si>
  <si>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</si>
  <si>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</si>
  <si>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</si>
  <si>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</si>
  <si>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</si>
  <si>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ARIBIRIF-6817851 - Fornecimento e assentamento de galeria de concreto pré-moldado 3 X 2 metros fechada (tampa fixa) (un)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</si>
  <si>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</si>
  <si>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</si>
  <si>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</si>
  <si>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</si>
  <si>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</si>
  <si>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</si>
  <si>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</si>
  <si>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</si>
  <si>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</si>
  <si>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E9660</t>
    </r>
  </si>
  <si>
    <r>
      <rPr>
        <sz val="7"/>
        <color rgb="FF000000"/>
        <rFont val="Arial"/>
      </rPr>
      <t>Guindaste móvel sobre esteiras com capacidade de 40 t - 186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</si>
  <si>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</si>
  <si>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</si>
  <si>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</si>
  <si>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</si>
  <si>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</si>
  <si>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</si>
  <si>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</si>
  <si>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</si>
  <si>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</si>
  <si>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</si>
  <si>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</si>
  <si>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</si>
  <si>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</si>
  <si>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</si>
  <si>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</si>
  <si>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</si>
  <si>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</si>
  <si>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</si>
  <si>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</si>
  <si>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00004011</t>
    </r>
  </si>
  <si>
    <r>
      <rPr>
        <sz val="7"/>
        <color rgb="FF000000"/>
        <rFont val="Arial"/>
      </rPr>
      <t>GEOTEXTIL NAO TECIDO AGULHADO DE FILAMENTOS CONTINUOS 100% POLIESTER, RESITENCIA A TRACAO = 10 KN/M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</si>
  <si>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</si>
  <si>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</si>
  <si>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</si>
  <si>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</si>
  <si>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</si>
  <si>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</si>
  <si>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</si>
  <si>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5909130</t>
    </r>
  </si>
  <si>
    <r>
      <rPr>
        <sz val="7"/>
        <color rgb="FF000000"/>
        <rFont val="Arial"/>
      </rPr>
      <t>Carga e manobra de aduelas de concreto pré-moldadas em cavalo mecânico com semirreboque 22 t - carga com caminhão guindauto de 45 t.m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</si>
  <si>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</si>
  <si>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ARIBIRIF-6817777</t>
    </r>
  </si>
  <si>
    <r>
      <rPr>
        <sz val="7"/>
        <color rgb="FF000000"/>
        <rFont val="Arial"/>
      </rPr>
      <t>Confecção de galeria de concreto pré moldado 3 x 2 fechada (tampa fixa)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</si>
  <si>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</si>
  <si>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COMP-880041</t>
    </r>
  </si>
  <si>
    <r>
      <rPr>
        <sz val="7"/>
        <color rgb="FF000000"/>
        <rFont val="Arial"/>
      </rPr>
      <t>Rejuntamento de galeria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</si>
  <si>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</si>
  <si>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</si>
  <si>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</si>
  <si>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</si>
  <si>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</si>
  <si>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</si>
  <si>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ARIBIRIA-6817851 - Fornecimento e assentamento de galeria de concreto pré-moldado 3 X 2 metros aberta (tampa removível) (un)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</si>
  <si>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</si>
  <si>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</si>
  <si>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</si>
  <si>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</si>
  <si>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</si>
  <si>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</si>
  <si>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</si>
  <si>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</si>
  <si>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</si>
  <si>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E9660</t>
    </r>
  </si>
  <si>
    <r>
      <rPr>
        <sz val="7"/>
        <color rgb="FF000000"/>
        <rFont val="Arial"/>
      </rPr>
      <t>Guindaste móvel sobre esteiras com capacidade de 40 t - 186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</si>
  <si>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</si>
  <si>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</si>
  <si>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</si>
  <si>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</si>
  <si>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</si>
  <si>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</si>
  <si>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</si>
  <si>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</si>
  <si>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</si>
  <si>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</si>
  <si>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</si>
  <si>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</si>
  <si>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</si>
  <si>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</si>
  <si>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</si>
  <si>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</si>
  <si>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</si>
  <si>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</si>
  <si>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</si>
  <si>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00004011</t>
    </r>
  </si>
  <si>
    <r>
      <rPr>
        <sz val="7"/>
        <color rgb="FF000000"/>
        <rFont val="Arial"/>
      </rPr>
      <t>GEOTEXTIL NAO TECIDO AGULHADO DE FILAMENTOS CONTINUOS 100% POLIESTER, RESITENCIA A TRACAO = 10 KN/M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</si>
  <si>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</si>
  <si>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</si>
  <si>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</si>
  <si>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</si>
  <si>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</si>
  <si>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</si>
  <si>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</si>
  <si>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5909130</t>
    </r>
  </si>
  <si>
    <r>
      <rPr>
        <sz val="7"/>
        <color rgb="FF000000"/>
        <rFont val="Arial"/>
      </rPr>
      <t>Carga e manobra de aduelas de concreto pré-moldadas em cavalo mecânico com semirreboque 22 t - carga com caminhão guindauto de 45 t.m</t>
    </r>
  </si>
  <si>
    <r>
      <rPr>
        <sz val="7"/>
        <color rgb="FF000000"/>
        <rFont val="Arial"/>
      </rPr>
      <t>t</t>
    </r>
  </si>
  <si>
    <r>
      <rPr>
        <sz val="7"/>
        <color rgb="FF000000"/>
        <rFont val="Arial"/>
      </rPr>
      <t>ARIBIRIA-6817777</t>
    </r>
  </si>
  <si>
    <r>
      <rPr>
        <sz val="7"/>
        <color rgb="FF000000"/>
        <rFont val="Arial"/>
      </rPr>
      <t>Confecção de galeria de concreto pré moldado 3 x 2 aberta (tampa removível)</t>
    </r>
  </si>
  <si>
    <r>
      <rPr>
        <sz val="7"/>
        <color rgb="FF000000"/>
        <rFont val="Arial"/>
      </rPr>
      <t>m</t>
    </r>
  </si>
  <si>
    <r>
      <rPr>
        <sz val="7"/>
        <color rgb="FF000000"/>
        <rFont val="Arial"/>
      </rPr>
      <t>COMP-880041</t>
    </r>
  </si>
  <si>
    <r>
      <rPr>
        <sz val="7"/>
        <color rgb="FF000000"/>
        <rFont val="Arial"/>
      </rPr>
      <t>Rejuntamento de galeria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</si>
  <si>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</si>
  <si>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</si>
  <si>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</si>
  <si>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</si>
  <si>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</si>
  <si>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</si>
  <si>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1106057 - Concreto magro - confecção em betoneira e lançamento manual - areia e brita comerciais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</si>
  <si>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</si>
  <si>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</si>
  <si>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</si>
  <si>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</si>
  <si>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</si>
  <si>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</si>
  <si>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</si>
  <si>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</si>
  <si>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</si>
  <si>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E9519</t>
    </r>
  </si>
  <si>
    <r>
      <rPr>
        <sz val="7"/>
        <color rgb="FF000000"/>
        <rFont val="Arial"/>
      </rPr>
      <t>Betoneira com motor a gasolina com capacidade de 600 l - 10 kW</t>
    </r>
  </si>
  <si>
    <r>
      <rPr>
        <sz val="7"/>
        <color rgb="FF000000"/>
        <rFont val="Arial"/>
      </rPr>
      <t>E9071</t>
    </r>
  </si>
  <si>
    <r>
      <rPr>
        <sz val="7"/>
        <color rgb="FF000000"/>
        <rFont val="Arial"/>
      </rPr>
      <t>Transportador manual carrinho de mão com capacidade de 80 l</t>
    </r>
  </si>
  <si>
    <r>
      <rPr>
        <sz val="7"/>
        <color rgb="FF000000"/>
        <rFont val="Arial"/>
      </rPr>
      <t>E9064</t>
    </r>
  </si>
  <si>
    <r>
      <rPr>
        <sz val="7"/>
        <color rgb="FF000000"/>
        <rFont val="Arial"/>
      </rPr>
      <t>Transportador manual gerica com capacidade de 180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</si>
  <si>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</si>
  <si>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</si>
  <si>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</si>
  <si>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</si>
  <si>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</si>
  <si>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</si>
  <si>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P9821</t>
    </r>
  </si>
  <si>
    <r>
      <rPr>
        <sz val="7"/>
        <color rgb="FF000000"/>
        <rFont val="Arial"/>
      </rPr>
      <t>Pedreiro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</si>
  <si>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</si>
  <si>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</si>
  <si>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</si>
  <si>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</si>
  <si>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</si>
  <si>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</si>
  <si>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</si>
  <si>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</si>
  <si>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</si>
  <si>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</si>
  <si>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</si>
  <si>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</si>
  <si>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</si>
  <si>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</si>
  <si>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</si>
  <si>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</si>
  <si>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</si>
  <si>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</si>
  <si>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</si>
  <si>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</si>
  <si>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</si>
  <si>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</si>
  <si>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</si>
  <si>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</si>
  <si>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</si>
  <si>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</si>
  <si>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</si>
  <si>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</si>
  <si>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</si>
  <si>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</si>
  <si>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</si>
  <si>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</si>
  <si>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</si>
  <si>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</si>
  <si>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</si>
  <si>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</si>
  <si>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</si>
  <si>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</si>
  <si>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</si>
  <si>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</si>
  <si>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</si>
  <si>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</si>
  <si>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</si>
  <si>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</si>
  <si>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</si>
  <si>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</si>
  <si>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1107890 - Concreto fck = 30 MPa - confecção em central dosadora de 30 m³/h - areia e brita comerciais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</si>
  <si>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</si>
  <si>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</si>
  <si>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</si>
  <si>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</si>
  <si>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</si>
  <si>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</si>
  <si>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</si>
  <si>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</si>
  <si>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</si>
  <si>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E9584</t>
    </r>
  </si>
  <si>
    <r>
      <rPr>
        <sz val="7"/>
        <color rgb="FF000000"/>
        <rFont val="Arial"/>
      </rPr>
      <t>Carregadeira de pneus com capacidade de 1,72 m³ - 113 kW</t>
    </r>
  </si>
  <si>
    <r>
      <rPr>
        <sz val="7"/>
        <color rgb="FF000000"/>
        <rFont val="Arial"/>
      </rPr>
      <t>E9599</t>
    </r>
  </si>
  <si>
    <r>
      <rPr>
        <sz val="7"/>
        <color rgb="FF000000"/>
        <rFont val="Arial"/>
      </rPr>
      <t>Central de concreto com capacidade de 30 m³/h - dosadora RS</t>
    </r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</si>
  <si>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</si>
  <si>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</si>
  <si>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</si>
  <si>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</si>
  <si>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</si>
  <si>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</si>
  <si>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</si>
  <si>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</si>
  <si>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</si>
  <si>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</si>
  <si>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</si>
  <si>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</si>
  <si>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</si>
  <si>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</si>
  <si>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</si>
  <si>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</si>
  <si>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</si>
  <si>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</si>
  <si>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</si>
  <si>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</si>
  <si>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M0030</t>
    </r>
  </si>
  <si>
    <r>
      <rPr>
        <sz val="7"/>
        <color rgb="FF000000"/>
        <rFont val="Arial"/>
      </rPr>
      <t>Aditivo plastificante e retardador de pega para concreto e argamassa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</si>
  <si>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</si>
  <si>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</si>
  <si>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</si>
  <si>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</si>
  <si>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M0191</t>
    </r>
  </si>
  <si>
    <r>
      <rPr>
        <sz val="7"/>
        <color rgb="FF000000"/>
        <rFont val="Arial"/>
      </rPr>
      <t>Brita 1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</si>
  <si>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</si>
  <si>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</si>
  <si>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</si>
  <si>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</si>
  <si>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</si>
  <si>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</si>
  <si>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</si>
  <si>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</si>
  <si>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</si>
  <si>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</si>
  <si>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</si>
  <si>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</si>
  <si>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</si>
  <si>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</si>
  <si>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M0030</t>
    </r>
  </si>
  <si>
    <r>
      <rPr>
        <sz val="7"/>
        <color rgb="FF000000"/>
        <rFont val="Arial"/>
      </rPr>
      <t>Aditivo plastificante e retardador de pega para concreto e argamassa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</si>
  <si>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</si>
  <si>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</si>
  <si>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sz val="7"/>
        <color rgb="FF000000"/>
        <rFont val="Arial"/>
      </rPr>
      <t>M0082</t>
    </r>
  </si>
  <si>
    <r>
      <rPr>
        <sz val="7"/>
        <color rgb="FF000000"/>
        <rFont val="Arial"/>
      </rPr>
      <t>Areia média lavada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</si>
  <si>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</si>
  <si>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</si>
  <si>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M0191</t>
    </r>
  </si>
  <si>
    <r>
      <rPr>
        <sz val="7"/>
        <color rgb="FF000000"/>
        <rFont val="Arial"/>
      </rPr>
      <t>Brita 1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</si>
  <si>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</si>
  <si>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</si>
  <si>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M0192</t>
    </r>
  </si>
  <si>
    <r>
      <rPr>
        <sz val="7"/>
        <color rgb="FF000000"/>
        <rFont val="Arial"/>
      </rPr>
      <t>Brita 2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</si>
  <si>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</si>
  <si>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5914647</t>
    </r>
  </si>
  <si>
    <r>
      <rPr>
        <sz val="7"/>
        <color rgb="FF000000"/>
        <rFont val="Arial"/>
      </rPr>
      <t>M0424</t>
    </r>
  </si>
  <si>
    <r>
      <rPr>
        <sz val="7"/>
        <color rgb="FF000000"/>
        <rFont val="Arial"/>
      </rPr>
      <t>Cimento Portland CP II - 32 - saco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</si>
  <si>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</si>
  <si>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</si>
  <si>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</si>
  <si>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</si>
  <si>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</si>
  <si>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</si>
  <si>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</si>
  <si>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00025950 - SERVICO DE BOMBEAMENTO DE CONCRETO  (M3)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</si>
  <si>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</si>
  <si>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</si>
  <si>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</si>
  <si>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CP-3762-S160326 - Barra chata em qualquer dimensão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</si>
  <si>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</si>
  <si>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</si>
  <si>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</si>
  <si>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</si>
  <si>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</si>
  <si>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I010101</t>
    </r>
  </si>
  <si>
    <r>
      <rPr>
        <sz val="7"/>
        <color rgb="FF000000"/>
        <rFont val="Arial"/>
      </rPr>
      <t>AJUDANTE (AJUDANTE PRATICO - SINDUSCON)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</si>
  <si>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</si>
  <si>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00006160</t>
    </r>
  </si>
  <si>
    <r>
      <rPr>
        <sz val="7"/>
        <color rgb="FF000000"/>
        <rFont val="Arial"/>
      </rPr>
      <t>SOLDADOR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</si>
  <si>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</si>
  <si>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</si>
  <si>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</si>
  <si>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</si>
  <si>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</si>
  <si>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</si>
  <si>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</si>
  <si>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</si>
  <si>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</si>
  <si>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</si>
  <si>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</si>
  <si>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00000546</t>
    </r>
  </si>
  <si>
    <r>
      <rPr>
        <sz val="7"/>
        <color rgb="FF000000"/>
        <rFont val="Arial"/>
      </rPr>
      <t>BARRA DE FERRO CHATA, RETANGULAR (QUALQUER BITOLA)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</si>
  <si>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</si>
  <si>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00010997</t>
    </r>
  </si>
  <si>
    <r>
      <rPr>
        <sz val="7"/>
        <color rgb="FF000000"/>
        <rFont val="Arial"/>
      </rPr>
      <t>ELETRODO REVESTIDO AWS - E7018, DIAMETRO IGUAL A 4,00 MM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</si>
  <si>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</si>
  <si>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</si>
  <si>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</si>
  <si>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</si>
  <si>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</si>
  <si>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</si>
  <si>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</si>
  <si>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S190418</t>
    </r>
  </si>
  <si>
    <r>
      <rPr>
        <sz val="7"/>
        <color rgb="FF000000"/>
        <rFont val="Arial"/>
      </rPr>
      <t>Pintura de superfície metálica com uma demão de primer Epoxi e duas demãos de tinta à base de Epoxi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</si>
  <si>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</si>
  <si>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</si>
  <si>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</si>
  <si>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</si>
  <si>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</si>
  <si>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</si>
  <si>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0407819 - Armação em aço CA-50 - fornecimento, preparo e colocação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</si>
  <si>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</si>
  <si>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</si>
  <si>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</si>
  <si>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</si>
  <si>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</si>
  <si>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P9801</t>
    </r>
  </si>
  <si>
    <r>
      <rPr>
        <sz val="7"/>
        <color rgb="FF000000"/>
        <rFont val="Arial"/>
      </rPr>
      <t>Ajudante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</si>
  <si>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</si>
  <si>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P9805</t>
    </r>
  </si>
  <si>
    <r>
      <rPr>
        <sz val="7"/>
        <color rgb="FF000000"/>
        <rFont val="Arial"/>
      </rPr>
      <t>Armador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</si>
  <si>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</si>
  <si>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</si>
  <si>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</si>
  <si>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</si>
  <si>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</si>
  <si>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</si>
  <si>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</si>
  <si>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</si>
  <si>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</si>
  <si>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</si>
  <si>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M0075</t>
    </r>
  </si>
  <si>
    <r>
      <rPr>
        <sz val="7"/>
        <color rgb="FF000000"/>
        <rFont val="Arial"/>
      </rPr>
      <t>Arame liso recozido em aço-carbono - D = 1,24 mm (18 BWG)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</si>
  <si>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</si>
  <si>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M0004</t>
    </r>
  </si>
  <si>
    <r>
      <rPr>
        <sz val="7"/>
        <color rgb="FF000000"/>
        <rFont val="Arial"/>
      </rPr>
      <t>Aço CA 50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</si>
  <si>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</si>
  <si>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</si>
  <si>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</si>
  <si>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</si>
  <si>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</si>
  <si>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</si>
  <si>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</si>
  <si>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</si>
  <si>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M0004</t>
    </r>
  </si>
  <si>
    <r>
      <rPr>
        <sz val="7"/>
        <color rgb="FF000000"/>
        <rFont val="Arial"/>
      </rPr>
      <t>Aço CA 50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</si>
  <si>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</si>
  <si>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</si>
  <si>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</si>
  <si>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</si>
  <si>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</si>
  <si>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</si>
  <si>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</si>
  <si>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100322 - LASTRO COM MATERIAL GRANULAR (PEDRA BRITADA N.3), APLICADO EM PISOS OU RADIERS, ESPESSURA DE *10 CM*. AF_07/2019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</si>
  <si>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</si>
  <si>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</si>
  <si>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</si>
  <si>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</si>
  <si>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</si>
  <si>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</si>
  <si>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00004722</t>
    </r>
  </si>
  <si>
    <r>
      <rPr>
        <sz val="7"/>
        <color rgb="FF000000"/>
        <rFont val="Sansserif"/>
      </rPr>
      <t>PEDRA BRITADA N. 3 (38 A 50 MM) POSTO PEDREIRA/FORNECEDOR, SEM FRETE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</si>
  <si>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</si>
  <si>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</si>
  <si>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</si>
  <si>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</si>
  <si>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</si>
  <si>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</si>
  <si>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</si>
  <si>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</si>
  <si>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</si>
  <si>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88309</t>
    </r>
  </si>
  <si>
    <r>
      <rPr>
        <sz val="7"/>
        <color rgb="FF000000"/>
        <rFont val="Sansserif"/>
      </rPr>
      <t>PEDREIRO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</si>
  <si>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</si>
  <si>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</si>
  <si>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91278</t>
    </r>
  </si>
  <si>
    <r>
      <rPr>
        <sz val="7"/>
        <color rgb="FF000000"/>
        <rFont val="Sansserif"/>
      </rPr>
      <t>PLACA VIBRATÓRIA REVERSÍVEL COM MOTOR 4 TEMPOS A GASOLINA, FORÇA CENTRÍFUGA DE 25 KN (2500 KGF), POTÊNCIA 5,5 CV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</si>
  <si>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</si>
  <si>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</si>
  <si>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91277</t>
    </r>
  </si>
  <si>
    <r>
      <rPr>
        <sz val="7"/>
        <color rgb="FF000000"/>
        <rFont val="Sansserif"/>
      </rPr>
      <t>PLACA VIBRATÓRIA REVERSÍVEL COM MOTOR 4 TEMPOS A GASOLINA, FORÇA CENTRÍFUGA DE 25 KN (2500 KGF), POTÊNCIA 5,5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</si>
  <si>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</si>
  <si>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</si>
  <si>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</si>
  <si>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</si>
  <si>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</si>
  <si>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</si>
  <si>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</si>
  <si>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</si>
  <si>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</si>
  <si>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</si>
  <si>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2003864 - Esgotamento de água com bomba submersa (h)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</si>
  <si>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</si>
  <si>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</si>
  <si>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</si>
  <si>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</si>
  <si>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</si>
  <si>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</si>
  <si>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</si>
  <si>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</si>
  <si>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</si>
  <si>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E9630</t>
    </r>
  </si>
  <si>
    <r>
      <rPr>
        <sz val="7"/>
        <color rgb="FF000000"/>
        <rFont val="Arial"/>
      </rPr>
      <t>Bomba submersível com capacidade de 75 m³/h - 3,6 kW</t>
    </r>
  </si>
  <si>
    <r>
      <rPr>
        <sz val="7"/>
        <color rgb="FF000000"/>
        <rFont val="Arial"/>
      </rPr>
      <t>E9066</t>
    </r>
  </si>
  <si>
    <r>
      <rPr>
        <sz val="7"/>
        <color rgb="FF000000"/>
        <rFont val="Arial"/>
      </rPr>
      <t>Grupo gerador - 13/14 kVA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</si>
  <si>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</si>
  <si>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</si>
  <si>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</si>
  <si>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</si>
  <si>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</si>
  <si>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</si>
  <si>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P9807</t>
    </r>
  </si>
  <si>
    <r>
      <rPr>
        <sz val="7"/>
        <color rgb="FF000000"/>
        <rFont val="Arial"/>
      </rPr>
      <t>Bombeiro hidráulico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</si>
  <si>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</si>
  <si>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P9810</t>
    </r>
  </si>
  <si>
    <r>
      <rPr>
        <sz val="7"/>
        <color rgb="FF000000"/>
        <rFont val="Arial"/>
      </rPr>
      <t>Eletricista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</si>
  <si>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</si>
  <si>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</si>
  <si>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</si>
  <si>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</si>
  <si>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</si>
  <si>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</si>
  <si>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</si>
  <si>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</si>
  <si>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</si>
  <si>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CESAN-7060100030 - REBAIXAMENTO DE LENCOL FREATICO C/ PONT FILTRANTES (MÊS)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</si>
  <si>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</si>
  <si>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</si>
  <si>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</si>
  <si>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CESAN 7050100030 - Escoramento cavas com prancha metalica (M2)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</si>
  <si>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</si>
  <si>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</si>
  <si>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</si>
  <si>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4011549 - Base ou sub-base de brita graduada executada com vibroacabadora - brita comercial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</si>
  <si>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</si>
  <si>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</si>
  <si>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</si>
  <si>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</si>
  <si>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</si>
  <si>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</si>
  <si>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</si>
  <si>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</si>
  <si>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</si>
  <si>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E9571</t>
    </r>
  </si>
  <si>
    <r>
      <rPr>
        <sz val="7"/>
        <color rgb="FF000000"/>
        <rFont val="Arial"/>
      </rPr>
      <t>Caminhão tanque com capacidade de 10.000 l - 188 kW</t>
    </r>
  </si>
  <si>
    <r>
      <rPr>
        <sz val="7"/>
        <color rgb="FF000000"/>
        <rFont val="Arial"/>
      </rPr>
      <t>E9762</t>
    </r>
  </si>
  <si>
    <r>
      <rPr>
        <sz val="7"/>
        <color rgb="FF000000"/>
        <rFont val="Arial"/>
      </rPr>
      <t>Rolo compactador de pneus autopropelido de 27 t - 85 kW</t>
    </r>
  </si>
  <si>
    <r>
      <rPr>
        <sz val="7"/>
        <color rgb="FF000000"/>
        <rFont val="Arial"/>
      </rPr>
      <t>E9530</t>
    </r>
  </si>
  <si>
    <r>
      <rPr>
        <sz val="7"/>
        <color rgb="FF000000"/>
        <rFont val="Arial"/>
      </rPr>
      <t>Rolo compactador liso vibratório autopropelido por pneus de 11 t - 97 kW</t>
    </r>
  </si>
  <si>
    <r>
      <rPr>
        <sz val="7"/>
        <color rgb="FF000000"/>
        <rFont val="Arial"/>
      </rPr>
      <t>E9545</t>
    </r>
  </si>
  <si>
    <r>
      <rPr>
        <sz val="7"/>
        <color rgb="FF000000"/>
        <rFont val="Arial"/>
      </rPr>
      <t>Vibroacabadora de asfalto sobre esteiras - 82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</si>
  <si>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</si>
  <si>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</si>
  <si>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</si>
  <si>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</si>
  <si>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</si>
  <si>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</si>
  <si>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</si>
  <si>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</si>
  <si>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</si>
  <si>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</si>
  <si>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</si>
  <si>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</si>
  <si>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</si>
  <si>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(0,00787):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</si>
  <si>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</si>
  <si>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</si>
  <si>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</si>
  <si>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</si>
  <si>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</si>
  <si>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6416040</t>
    </r>
  </si>
  <si>
    <r>
      <rPr>
        <sz val="7"/>
        <color rgb="FF000000"/>
        <rFont val="Arial"/>
      </rPr>
      <t>Usinagem de brita graduada com brita comercial em usina de 300 t/h</t>
    </r>
  </si>
  <si>
    <r>
      <rPr>
        <sz val="7"/>
        <color rgb="FF000000"/>
        <rFont val="Arial"/>
      </rPr>
      <t>m³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</si>
  <si>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</si>
  <si>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</si>
  <si>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</si>
  <si>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</si>
  <si>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</si>
  <si>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</si>
  <si>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</si>
  <si>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6416040</t>
    </r>
  </si>
  <si>
    <r>
      <rPr>
        <sz val="7"/>
        <color rgb="FF000000"/>
        <rFont val="Arial"/>
      </rPr>
      <t>Usinagem de brita graduada com brita comercial em usina de 300 t/h (Caminhão basculante com capacidade de 10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</si>
  <si>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</si>
  <si>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5914652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</si>
  <si>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</si>
  <si>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</si>
  <si>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</si>
  <si>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</si>
  <si>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</si>
  <si>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95995 - EXECUÇÃO DE PAVIMENTO COM APLICAÇÃO DE CONCRETO ASFÁLTICO, CAMADA DE ROLAMENTO - EXCLUSIVE CARGA E TRANSPORTE. AF_11/2019 (M3)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</si>
  <si>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</si>
  <si>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</si>
  <si>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</si>
  <si>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</si>
  <si>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</si>
  <si>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</si>
  <si>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00001518</t>
    </r>
  </si>
  <si>
    <r>
      <rPr>
        <sz val="7"/>
        <color rgb="FF000000"/>
        <rFont val="Sansserif"/>
      </rPr>
      <t>CONCRETO BETUMINOSO USINADO A QUENTE (CBUQ) PARA PAVIMENTACAO ASFALTICA, PADRAO DNIT, FAIXA C, COM CAP 50/70 - AQUISICAO POSTO USINA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</si>
  <si>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</si>
  <si>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T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</si>
  <si>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</si>
  <si>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</si>
  <si>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</si>
  <si>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</si>
  <si>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</si>
  <si>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</si>
  <si>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</si>
  <si>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91386</t>
    </r>
  </si>
  <si>
    <r>
      <rPr>
        <sz val="7"/>
        <color rgb="FF000000"/>
        <rFont val="Sansserif"/>
      </rPr>
      <t>CAMINHÃO BASCULANTE 10 M3, TRUCADO CABINE SIMPLES, PESO BRUTO TOTAL 23.000 KG, CARGA ÚTIL MÁXIMA 15.935 KG, DISTÂNCIA ENTRE EIXOS 4,80 M, POTÊNCIA 230 CV INCLUSIVE CAÇAMBA METÁLICA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</si>
  <si>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</si>
  <si>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</si>
  <si>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88314</t>
    </r>
  </si>
  <si>
    <r>
      <rPr>
        <sz val="7"/>
        <color rgb="FF000000"/>
        <rFont val="Sansserif"/>
      </rPr>
      <t>RASTELEIRO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</si>
  <si>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</si>
  <si>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</si>
  <si>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96464</t>
    </r>
  </si>
  <si>
    <r>
      <rPr>
        <sz val="7"/>
        <color rgb="FF000000"/>
        <rFont val="Sansserif"/>
      </rPr>
      <t>ROLO COMPACTADOR DE PNEUS, ESTATICO, PRESSAO VARIAVEL, POTENCIA 110 HP, PESO SEM/COM LASTRO 10,8/27 T, LARGURA DE ROLAGEM 2,30 M - CHI DIURNO. AF_06/2017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</si>
  <si>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</si>
  <si>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</si>
  <si>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96463</t>
    </r>
  </si>
  <si>
    <r>
      <rPr>
        <sz val="7"/>
        <color rgb="FF000000"/>
        <rFont val="Sansserif"/>
      </rPr>
      <t>ROLO COMPACTADOR DE PNEUS, ESTATICO, PRESSAO VARIAVEL, POTENCIA 110 HP, PESO SEM/COM LASTRO 10,8/27 T, LARGURA DE ROLAGEM 2,30 M - CHP DIURNO. AF_06/2017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</si>
  <si>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</si>
  <si>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</si>
  <si>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95632</t>
    </r>
  </si>
  <si>
    <r>
      <rPr>
        <sz val="7"/>
        <color rgb="FF000000"/>
        <rFont val="Sansserif"/>
      </rPr>
      <t>ROLO COMPACTADOR VIBRATORIO TANDEM, ACO LISO, POTENCIA 125 HP, PESO SEM/COM LASTRO 10,20/11,65 T, LARGURA DE TRABALHO 1,73 M - CHI DIURNO.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</si>
  <si>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</si>
  <si>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</si>
  <si>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95631</t>
    </r>
  </si>
  <si>
    <r>
      <rPr>
        <sz val="7"/>
        <color rgb="FF000000"/>
        <rFont val="Sansserif"/>
      </rPr>
      <t>ROLO COMPACTADOR VIBRATORIO TANDEM, ACO LISO, POTENCIA 125 HP, PESO SEM/COM LASTRO 10,20/11,65 T, LARGURA DE TRABALHO 1,73 M - CHP DIURNO. AF_11/2016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</si>
  <si>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</si>
  <si>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</si>
  <si>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96155</t>
    </r>
  </si>
  <si>
    <r>
      <rPr>
        <sz val="7"/>
        <color rgb="FF000000"/>
        <rFont val="Sansserif"/>
      </rPr>
      <t>TRATOR DE PNEUS COM POTÊNCIA DE 85 CV, TRAÇÃO 4X4, COM VASSOURA MECÂNICA ACOPLADA - CHI DIURNO. AF_02/2017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</si>
  <si>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</si>
  <si>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</si>
  <si>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96157</t>
    </r>
  </si>
  <si>
    <r>
      <rPr>
        <sz val="7"/>
        <color rgb="FF000000"/>
        <rFont val="Sansserif"/>
      </rPr>
      <t>TRATOR DE PNEUS COM POTÊNCIA DE 85 CV, TRAÇÃO 4X4, COM VASSOURA MECÂNICA ACOPLADA - CHP DIURNO. AF_03/2017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</si>
  <si>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</si>
  <si>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</si>
  <si>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5837</t>
    </r>
  </si>
  <si>
    <r>
      <rPr>
        <sz val="7"/>
        <color rgb="FF000000"/>
        <rFont val="Sansserif"/>
      </rPr>
      <t>VIBROACABADORA DE ASFALTO SOBRE ESTEIRAS, LARGURA DE PAVIMENTAÇÃO 1,90 M A 5,30 M, POTÊNCIA 105 HP CAPACIDADE 450 T/H - CHI DIURNO. AF_11/2014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</si>
  <si>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</si>
  <si>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</si>
  <si>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5835</t>
    </r>
  </si>
  <si>
    <r>
      <rPr>
        <sz val="7"/>
        <color rgb="FF000000"/>
        <rFont val="Sansserif"/>
      </rPr>
      <t>VIBROACABADORA DE ASFALTO SOBRE ESTEIRAS, LARGURA DE PAVIMENTAÇÃO 1,90 M A 5,30 M, POTÊNCIA 105 HP CAPACIDADE 450 T/H - CHP DIURNO. AF_11/2014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</si>
  <si>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</si>
  <si>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</si>
  <si>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</si>
  <si>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</si>
  <si>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</si>
  <si>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</si>
  <si>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4011352 - Imprimação com emulsão asfáltica (m²)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</si>
  <si>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</si>
  <si>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</si>
  <si>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</si>
  <si>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</si>
  <si>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</si>
  <si>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</si>
  <si>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</si>
  <si>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</si>
  <si>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</si>
  <si>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E9509</t>
    </r>
  </si>
  <si>
    <r>
      <rPr>
        <sz val="7"/>
        <color rgb="FF000000"/>
        <rFont val="Arial"/>
      </rPr>
      <t>Caminhão tanque distribuidor de asfalto com capacidade de 6.000 l - 7 kW/136 kW</t>
    </r>
  </si>
  <si>
    <r>
      <rPr>
        <sz val="7"/>
        <color rgb="FF000000"/>
        <rFont val="Arial"/>
      </rPr>
      <t>E9558</t>
    </r>
  </si>
  <si>
    <r>
      <rPr>
        <sz val="7"/>
        <color rgb="FF000000"/>
        <rFont val="Arial"/>
      </rPr>
      <t>Tanque de estocagem de asfalto com capacidade de 30.000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</si>
  <si>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</si>
  <si>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</si>
  <si>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</si>
  <si>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</si>
  <si>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</si>
  <si>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</si>
  <si>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</si>
  <si>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</si>
  <si>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</si>
  <si>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</si>
  <si>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</si>
  <si>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</si>
  <si>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</si>
  <si>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do FIC (0,00393):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</si>
  <si>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</si>
  <si>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</si>
  <si>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</si>
  <si>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</si>
  <si>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101196 - Emulsão Asfáltica para Imprimação (EAI), fornecimento (t)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</si>
  <si>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</si>
  <si>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</si>
  <si>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</si>
  <si>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</si>
  <si>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</si>
  <si>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101195</t>
    </r>
  </si>
  <si>
    <r>
      <rPr>
        <sz val="7"/>
        <color rgb="FF000000"/>
        <rFont val="Arial"/>
      </rPr>
      <t>Emulsão Asfáltica para Imprimação (EAI)</t>
    </r>
  </si>
  <si>
    <r>
      <rPr>
        <sz val="7"/>
        <color rgb="FF000000"/>
        <rFont val="Arial"/>
      </rPr>
      <t>t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</si>
  <si>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</si>
  <si>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</si>
  <si>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</si>
  <si>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(14.02%):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</si>
  <si>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</si>
  <si>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0804015 - Corpo de BSTC D = 0,40 m CA2 - areia, brita e pedra de mão comerciais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</si>
  <si>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</si>
  <si>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</si>
  <si>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</si>
  <si>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</si>
  <si>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</si>
  <si>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</si>
  <si>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</si>
  <si>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</si>
  <si>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</si>
  <si>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E9686</t>
    </r>
  </si>
  <si>
    <r>
      <rPr>
        <sz val="7"/>
        <color rgb="FF000000"/>
        <rFont val="Arial"/>
      </rPr>
      <t>Caminhão carroceria com guindauto com capacidade de 20 t.m - 136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</si>
  <si>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</si>
  <si>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</si>
  <si>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</si>
  <si>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</si>
  <si>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</si>
  <si>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</si>
  <si>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</si>
  <si>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</si>
  <si>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</si>
  <si>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</si>
  <si>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</si>
  <si>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</si>
  <si>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</si>
  <si>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</si>
  <si>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</si>
  <si>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</si>
  <si>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</si>
  <si>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</si>
  <si>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M2164</t>
    </r>
  </si>
  <si>
    <r>
      <rPr>
        <sz val="7"/>
        <color rgb="FF000000"/>
        <rFont val="Arial"/>
      </rPr>
      <t>Tubo de concreto armado PA2 - D = 0,40 m</t>
    </r>
  </si>
  <si>
    <r>
      <rPr>
        <sz val="7"/>
        <color rgb="FF000000"/>
        <rFont val="Arial"/>
      </rPr>
      <t>m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</si>
  <si>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</si>
  <si>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</si>
  <si>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</si>
  <si>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</si>
  <si>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</si>
  <si>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</si>
  <si>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1109671</t>
    </r>
  </si>
  <si>
    <r>
      <rPr>
        <sz val="7"/>
        <color rgb="FF000000"/>
        <rFont val="Arial"/>
      </rPr>
      <t>Argamassa de cimento e areia 1:4 - confecção em betoneira e lançamento manual - areia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</si>
  <si>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</si>
  <si>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1106165</t>
    </r>
  </si>
  <si>
    <r>
      <rPr>
        <sz val="7"/>
        <color rgb="FF000000"/>
        <rFont val="Arial"/>
      </rPr>
      <t>Concreto ciclópico fck = 20 MPa - confecção em betoneira e lançamento manual - areia, brita e pedra de mão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</si>
  <si>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</si>
  <si>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</si>
  <si>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</si>
  <si>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</si>
  <si>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</si>
  <si>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</si>
  <si>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</si>
  <si>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</si>
  <si>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</si>
  <si>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2003650 - Caixa de ligação e passagem - CLP 05 - areia e brita comerciais (un)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</si>
  <si>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</si>
  <si>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</si>
  <si>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</si>
  <si>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</si>
  <si>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</si>
  <si>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</si>
  <si>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</si>
  <si>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</si>
  <si>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</si>
  <si>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</si>
  <si>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</si>
  <si>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</si>
  <si>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</si>
  <si>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</si>
  <si>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</si>
  <si>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</si>
  <si>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</si>
  <si>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</si>
  <si>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</si>
  <si>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2003626 - Boca de lobo simples - grelha de concreto - BLSG 01 - areia e brita comerciais (un)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</si>
  <si>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</si>
  <si>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</si>
  <si>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</si>
  <si>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</si>
  <si>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</si>
  <si>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</si>
  <si>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</si>
  <si>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</si>
  <si>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</si>
  <si>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</si>
  <si>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</si>
  <si>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</si>
  <si>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</si>
  <si>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</si>
  <si>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</si>
  <si>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</si>
  <si>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</si>
  <si>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2009619</t>
    </r>
  </si>
  <si>
    <r>
      <rPr>
        <sz val="7"/>
        <color rgb="FF000000"/>
        <rFont val="Arial"/>
      </rPr>
      <t>Alvenaria de blocos de concreto 19 x 19 x 39 cm com espessura de 20 cm - areia comercial</t>
    </r>
  </si>
  <si>
    <r>
      <rPr>
        <sz val="7"/>
        <color rgb="FF000000"/>
        <rFont val="Arial"/>
      </rPr>
      <t>m²</t>
    </r>
  </si>
  <si>
    <r>
      <rPr>
        <sz val="7"/>
        <color rgb="FF000000"/>
        <rFont val="Arial"/>
      </rPr>
      <t>1109669</t>
    </r>
  </si>
  <si>
    <r>
      <rPr>
        <sz val="7"/>
        <color rgb="FF000000"/>
        <rFont val="Arial"/>
      </rPr>
      <t>Argamassa de cimento e areia 1:3 - confecção em betoneira e lançamento manual - areia comercial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</si>
  <si>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</si>
  <si>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</si>
  <si>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</si>
  <si>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</si>
  <si>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</si>
  <si>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</si>
  <si>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</si>
  <si>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1107896</t>
    </r>
  </si>
  <si>
    <r>
      <rPr>
        <sz val="7"/>
        <color rgb="FF000000"/>
        <rFont val="Arial"/>
      </rPr>
      <t>Concreto fck = 25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</si>
  <si>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</si>
  <si>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</si>
  <si>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</si>
  <si>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</si>
  <si>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</si>
  <si>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</si>
  <si>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</si>
  <si>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</si>
  <si>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</si>
  <si>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2003680 - Poço de visita - PVI 02 - areia e brita comerciais (un)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</si>
  <si>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</si>
  <si>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</si>
  <si>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</si>
  <si>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</si>
  <si>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</si>
  <si>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</si>
  <si>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</si>
  <si>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</si>
  <si>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1107892</t>
    </r>
  </si>
  <si>
    <r>
      <rPr>
        <sz val="7"/>
        <color rgb="FF000000"/>
        <rFont val="Arial"/>
      </rPr>
      <t>Concreto fck = 20 MPa - confecção em betoneira e lançamento manual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</si>
  <si>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</si>
  <si>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3103302</t>
    </r>
  </si>
  <si>
    <r>
      <rPr>
        <sz val="7"/>
        <color rgb="FF000000"/>
        <rFont val="Arial"/>
      </rPr>
      <t>Fôrmas de tábuas de pinho para dispositivos de drenagem - utilização de 3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</si>
  <si>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</si>
  <si>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</si>
  <si>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</si>
  <si>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</si>
  <si>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</si>
  <si>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</si>
  <si>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</si>
  <si>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97121 - ASSENTAMENTO DE TUBO DE PVC PBA PARA REDE DE ÁGUA, DN 50 MM, JUNTA ELÁSTICA INTEGRADA,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</si>
  <si>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</si>
  <si>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</si>
  <si>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</si>
  <si>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</si>
  <si>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</si>
  <si>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</si>
  <si>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</si>
  <si>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</si>
  <si>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</si>
  <si>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</si>
  <si>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</si>
  <si>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</si>
  <si>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</si>
  <si>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</si>
  <si>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</si>
  <si>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</si>
  <si>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</si>
  <si>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</si>
  <si>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</si>
  <si>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</si>
  <si>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</si>
  <si>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</si>
  <si>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</si>
  <si>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</si>
  <si>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</si>
  <si>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</si>
  <si>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</si>
  <si>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</si>
  <si>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</si>
  <si>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00036378 - TUBO PVC PBA JEI, CLASSE 20, DN 50 MM, PARA REDE DE AGUA (NBR 5647)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</si>
  <si>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</si>
  <si>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</si>
  <si>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</si>
  <si>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97123 - ASSENTAMENTO DE TUBO DE PVC PBA PARA REDE DE ÁGUA, DN 100 MM, JUNTA ELÁSTICA INTEGRADA,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</si>
  <si>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</si>
  <si>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</si>
  <si>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</si>
  <si>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</si>
  <si>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</si>
  <si>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</si>
  <si>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</si>
  <si>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</si>
  <si>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</si>
  <si>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</si>
  <si>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</si>
  <si>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</si>
  <si>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</si>
  <si>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</si>
  <si>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</si>
  <si>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</si>
  <si>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</si>
  <si>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</si>
  <si>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</si>
  <si>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</si>
  <si>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</si>
  <si>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</si>
  <si>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</si>
  <si>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</si>
  <si>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</si>
  <si>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</si>
  <si>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</si>
  <si>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</si>
  <si>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</si>
  <si>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00036380 - TUBO PVC PBA JEI, CLASSE 20, DN 100 MM, PARA REDE DE AGUA (NBR 5647)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</si>
  <si>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</si>
  <si>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</si>
  <si>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</si>
  <si>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97144 - ASSENTAMENTO DE TUBO DE FERRO FUNDIDO PARA REDE DE ÁGUA, DN 200 MM, JUNTA ELÁSTICA, INSTALADO EM LOCAL COM NÍVEL ALTO DE INTERFERÊNCIAS (NÃO INCLUI FORNECIMENTO). AF_11/2017 (M)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</si>
  <si>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</si>
  <si>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</si>
  <si>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</si>
  <si>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</si>
  <si>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</si>
  <si>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</si>
  <si>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00020078</t>
    </r>
  </si>
  <si>
    <r>
      <rPr>
        <sz val="7"/>
        <color rgb="FF000000"/>
        <rFont val="Sansserif"/>
      </rPr>
      <t>PASTA LUBRIFICANTE PARA TUBOS E CONEXOES COM JUNTA ELASTICA, EMBALAGEM DE *400* GR (USO EM PVC, ACO, POLIETILENO E OUTROS)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</si>
  <si>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</si>
  <si>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</si>
  <si>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</si>
  <si>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</si>
  <si>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</si>
  <si>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</si>
  <si>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</si>
  <si>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</si>
  <si>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</si>
  <si>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88246</t>
    </r>
  </si>
  <si>
    <r>
      <rPr>
        <sz val="7"/>
        <color rgb="FF000000"/>
        <rFont val="Sansserif"/>
      </rPr>
      <t>ASSENTADOR DE TUBOS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</si>
  <si>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</si>
  <si>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</si>
  <si>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5679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</si>
  <si>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</si>
  <si>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</si>
  <si>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</si>
  <si>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5678</t>
    </r>
  </si>
  <si>
    <r>
      <rPr>
        <sz val="7"/>
        <color rgb="FF000000"/>
        <rFont val="Sansserif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</si>
  <si>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</si>
  <si>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</si>
  <si>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</si>
  <si>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</si>
  <si>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</si>
  <si>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</si>
  <si>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</si>
  <si>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</si>
  <si>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</si>
  <si>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</si>
  <si>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seinfraCE-I3209 - TUBO FoFo DÚCTIL JGS JE K-7 P/ ÁGUA DN 200 (M)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</si>
  <si>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</si>
  <si>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</si>
  <si>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</si>
  <si>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1600436 - Demolição de concreto simples (m³)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</si>
  <si>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</si>
  <si>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</si>
  <si>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</si>
  <si>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</si>
  <si>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</si>
  <si>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</si>
  <si>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</si>
  <si>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</si>
  <si>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</si>
  <si>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E9071</t>
    </r>
  </si>
  <si>
    <r>
      <rPr>
        <sz val="7"/>
        <color rgb="FF000000"/>
        <rFont val="Arial"/>
      </rPr>
      <t>Transportador manual carrinho de mão com capacidade de 80 l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</si>
  <si>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</si>
  <si>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</si>
  <si>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</si>
  <si>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</si>
  <si>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</si>
  <si>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</si>
  <si>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</si>
  <si>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</si>
  <si>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</si>
  <si>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</si>
  <si>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</si>
  <si>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</si>
  <si>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</si>
  <si>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</si>
  <si>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</si>
  <si>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</si>
  <si>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</si>
  <si>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</si>
  <si>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</si>
  <si>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M3505</t>
    </r>
  </si>
  <si>
    <r>
      <rPr>
        <sz val="7"/>
        <color rgb="FF000000"/>
        <rFont val="Arial"/>
      </rPr>
      <t>Material demolido - concreto simples (Caminhão basculante com capacidade de 6 m³ - 136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</si>
  <si>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</si>
  <si>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5915433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</si>
  <si>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</si>
  <si>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</si>
  <si>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</si>
  <si>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</si>
  <si>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</si>
  <si>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42504 - Remoção e reassentamento de blocos de concreto, inclusive perdas em Vias Urbanas (M2)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</si>
  <si>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</si>
  <si>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</si>
  <si>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</si>
  <si>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</si>
  <si>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</si>
  <si>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</si>
  <si>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</si>
  <si>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</si>
  <si>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</si>
  <si>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30032</t>
    </r>
  </si>
  <si>
    <r>
      <rPr>
        <sz val="7"/>
        <color rgb="FF000000"/>
        <rFont val="Arial"/>
      </rPr>
      <t>Rolo AP de pneus AP-26 (8,9t) (MULLER)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</si>
  <si>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</si>
  <si>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</si>
  <si>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</si>
  <si>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</si>
  <si>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</si>
  <si>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</si>
  <si>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20035</t>
    </r>
  </si>
  <si>
    <r>
      <rPr>
        <sz val="7"/>
        <color rgb="FF000000"/>
        <rFont val="Arial"/>
      </rPr>
      <t>Calceteiro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</si>
  <si>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</si>
  <si>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20065</t>
    </r>
  </si>
  <si>
    <r>
      <rPr>
        <sz val="7"/>
        <color rgb="FF000000"/>
        <rFont val="Arial"/>
      </rPr>
      <t>Encarregado de pavimentação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</si>
  <si>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</si>
  <si>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20002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</si>
  <si>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</si>
  <si>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</si>
  <si>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</si>
  <si>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ITENS DE INCIDÊNCIA</t>
    </r>
  </si>
  <si>
    <r>
      <rPr>
        <b/>
        <sz val="7"/>
        <color rgb="FF000000"/>
        <rFont val="Arial"/>
      </rPr>
      <t>%</t>
    </r>
  </si>
  <si>
    <r>
      <rPr>
        <b/>
        <sz val="7"/>
        <color rgb="FF000000"/>
        <rFont val="Arial"/>
      </rPr>
      <t>EQUIPAMENTO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</si>
  <si>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</si>
  <si>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MATERIAL</t>
    </r>
  </si>
  <si>
    <r>
      <rPr>
        <b/>
        <sz val="7"/>
        <color rgb="FF000000"/>
        <rFont val="Arial"/>
      </rPr>
      <t>CUSTO</t>
    </r>
  </si>
  <si>
    <r>
      <rPr>
        <sz val="7"/>
        <color rgb="FF000000"/>
        <rFont val="Arial"/>
      </rPr>
      <t>2000</t>
    </r>
  </si>
  <si>
    <r>
      <rPr>
        <sz val="7"/>
        <color rgb="FF000000"/>
        <rFont val="Arial"/>
      </rPr>
      <t>Ferramentas manuais</t>
    </r>
  </si>
  <si>
    <r>
      <rPr>
        <sz val="10"/>
        <color rgb="FF000000"/>
        <rFont val="Arial"/>
      </rPr>
      <t>X</t>
    </r>
  </si>
  <si>
    <r>
      <rPr>
        <b/>
        <sz val="6"/>
        <color rgb="FF000000"/>
        <rFont val="Arial"/>
      </rPr>
      <t>TOTAL ITENS DE INCIDÊNCIA: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</si>
  <si>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</si>
  <si>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</si>
  <si>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</si>
  <si>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</si>
  <si>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</si>
  <si>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</si>
  <si>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</si>
  <si>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</si>
  <si>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10109</t>
    </r>
  </si>
  <si>
    <r>
      <rPr>
        <sz val="7"/>
        <color rgb="FF000000"/>
        <rFont val="Arial"/>
      </rPr>
      <t>Areia grossa jazida com carregamento mecânico</t>
    </r>
  </si>
  <si>
    <r>
      <rPr>
        <sz val="7"/>
        <color rgb="FF000000"/>
        <rFont val="Arial"/>
      </rPr>
      <t>m3</t>
    </r>
  </si>
  <si>
    <r>
      <rPr>
        <sz val="7"/>
        <color rgb="FF000000"/>
        <rFont val="Arial"/>
      </rPr>
      <t>10268</t>
    </r>
  </si>
  <si>
    <r>
      <rPr>
        <sz val="7"/>
        <color rgb="FF000000"/>
        <rFont val="Arial"/>
      </rPr>
      <t>Bloco para pavimentaçao intertravado - esp= 10 cm, resistência 35 MPa</t>
    </r>
  </si>
  <si>
    <r>
      <rPr>
        <sz val="7"/>
        <color rgb="FF000000"/>
        <rFont val="Arial"/>
      </rPr>
      <t>M2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</si>
  <si>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</si>
  <si>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</si>
  <si>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</si>
  <si>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</si>
  <si>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</si>
  <si>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42870 - Demolição mecânica de concreto em Vias Urbanas (M3)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</si>
  <si>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</si>
  <si>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</si>
  <si>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</si>
  <si>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</si>
  <si>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</si>
  <si>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</si>
  <si>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</si>
  <si>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</si>
  <si>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</si>
  <si>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30059</t>
    </r>
  </si>
  <si>
    <r>
      <rPr>
        <sz val="7"/>
        <color rgb="FF000000"/>
        <rFont val="Arial"/>
      </rPr>
      <t>Compressor de ar XA 187/400 PCM, ATLAS ou equivalente</t>
    </r>
  </si>
  <si>
    <r>
      <rPr>
        <sz val="7"/>
        <color rgb="FF000000"/>
        <rFont val="Arial"/>
      </rPr>
      <t>30061</t>
    </r>
  </si>
  <si>
    <r>
      <rPr>
        <sz val="7"/>
        <color rgb="FF000000"/>
        <rFont val="Arial"/>
      </rPr>
      <t>Martelete man. e mec. RH 658 110 pcm/24kg (ATLAS)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</si>
  <si>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</si>
  <si>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</si>
  <si>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</si>
  <si>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</si>
  <si>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</si>
  <si>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</si>
  <si>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20110</t>
    </r>
  </si>
  <si>
    <r>
      <rPr>
        <sz val="7"/>
        <color rgb="FF000000"/>
        <rFont val="Arial"/>
      </rPr>
      <t>Pedreiro de O.A.E.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</si>
  <si>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</si>
  <si>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</si>
  <si>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</si>
  <si>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</si>
  <si>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</si>
  <si>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</si>
  <si>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</si>
  <si>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</si>
  <si>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</si>
  <si>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40867 - Demolição e remoção de pavimento asfáltico (M2)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</si>
  <si>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</si>
  <si>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</si>
  <si>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</si>
  <si>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</si>
  <si>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</si>
  <si>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</si>
  <si>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</si>
  <si>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</si>
  <si>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</si>
  <si>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30000</t>
    </r>
  </si>
  <si>
    <r>
      <rPr>
        <sz val="7"/>
        <color rgb="FF000000"/>
        <rFont val="Arial"/>
      </rPr>
      <t>Caminhão basculante 1315C PBT=12,9t (TOCO 8,0t)</t>
    </r>
  </si>
  <si>
    <r>
      <rPr>
        <sz val="7"/>
        <color rgb="FF000000"/>
        <rFont val="Arial"/>
      </rPr>
      <t>30024</t>
    </r>
  </si>
  <si>
    <r>
      <rPr>
        <sz val="7"/>
        <color rgb="FF000000"/>
        <rFont val="Arial"/>
      </rPr>
      <t>Carregadeira de rodas ref. Caterpillar modelo 950H (3,10 m3) ( cab + ar ) ou equivalente</t>
    </r>
  </si>
  <si>
    <r>
      <rPr>
        <sz val="7"/>
        <color rgb="FF000000"/>
        <rFont val="Arial"/>
      </rPr>
      <t>30017</t>
    </r>
  </si>
  <si>
    <r>
      <rPr>
        <sz val="7"/>
        <color rgb="FF000000"/>
        <rFont val="Arial"/>
      </rPr>
      <t>Trator de esteiras ref. Caterpillar cm lâmina modelo D6T ou equivalente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</si>
  <si>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</si>
  <si>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</si>
  <si>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</si>
  <si>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</si>
  <si>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</si>
  <si>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</si>
  <si>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</si>
  <si>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</si>
  <si>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CP-7550-83397 - POSTE DE CONCRETO DUPLO T H=9M CARGA NOMINAL 500KG INCLUSIVE ESCAVACAO, EXCLUSIVE TRANSPORTE - FORNECIMENTO E INSTALACAO (UN)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</si>
  <si>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</si>
  <si>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</si>
  <si>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</si>
  <si>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</si>
  <si>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</si>
  <si>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</si>
  <si>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00005056</t>
    </r>
  </si>
  <si>
    <r>
      <rPr>
        <sz val="7"/>
        <color rgb="FF000000"/>
        <rFont val="Sansserif"/>
      </rPr>
      <t>POSTE DE CONCRETO DUPLO T ,TIPO B, 500 KG, H = 9 M (NBR 8451)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</si>
  <si>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</si>
  <si>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UN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</si>
  <si>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</si>
  <si>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</si>
  <si>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</si>
  <si>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</si>
  <si>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</si>
  <si>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</si>
  <si>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</si>
  <si>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94969</t>
    </r>
  </si>
  <si>
    <r>
      <rPr>
        <sz val="7"/>
        <color rgb="FF000000"/>
        <rFont val="Sansserif"/>
      </rPr>
      <t>CONCRETO FCK = 15MPA, TRAÇO 1:3,4:3,5 (EM MASSA SECA DE CIMENTO/ AREIA MÉDIA/ BRITA 1) - PREPARO MECÂNICO COM BETONEIRA 600 L. AF_05/2021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</si>
  <si>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</si>
  <si>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</si>
  <si>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91634</t>
    </r>
  </si>
  <si>
    <r>
      <rPr>
        <sz val="7"/>
        <color rgb="FF000000"/>
        <rFont val="Sansserif"/>
      </rPr>
      <t>GUINDAUTO HIDRÁULICO, CAPACIDADE MÁXIMA DE CARGA 6500 KG, MOMENTO MÁXIMO DE CARGA 5,8 TM, ALCANCE MÁXIMO HORIZONTAL 7,60 M, INCLUSIVE CAMINHÃO TOCO PBT 9.700 KG, POTÊNCIA DE 160 CV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</si>
  <si>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</si>
  <si>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</si>
  <si>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sz val="7"/>
        <color rgb="FF000000"/>
        <rFont val="Sansserif"/>
      </rPr>
      <t>92873</t>
    </r>
  </si>
  <si>
    <r>
      <rPr>
        <sz val="7"/>
        <color rgb="FF000000"/>
        <rFont val="Sansserif"/>
      </rPr>
      <t>LANÇAMENTO COM USO DE BALDES, ADENSAMENTO E ACABAMENTO DE CONCRETO EM ESTRUTURAS. AF_12/2015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</si>
  <si>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</si>
  <si>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M3</t>
    </r>
  </si>
  <si>
    <r>
      <rPr>
        <sz val="7"/>
        <color rgb="FF000000"/>
        <rFont val="Sansserif"/>
      </rPr>
      <t>88316</t>
    </r>
  </si>
  <si>
    <r>
      <rPr>
        <sz val="7"/>
        <color rgb="FF000000"/>
        <rFont val="Sansserif"/>
      </rPr>
      <t>SERVENTE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</si>
  <si>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</si>
  <si>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</si>
  <si>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</si>
  <si>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</si>
  <si>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</si>
  <si>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</si>
  <si>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96541 - FABRICAÇÃO, MONTAGEM E DESMONTAGEM DE FÔRMA, EM CHAPA DE MADEIRA COMPENSADA RESINADA, E=17 MM (M2)</t>
    </r>
  </si>
  <si>
    <r>
      <rPr>
        <b/>
        <sz val="6"/>
        <color rgb="FF000000"/>
        <rFont val="sansserif"/>
      </rPr>
      <t>MATERIAL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</si>
  <si>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</si>
  <si>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</si>
  <si>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</si>
  <si>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</si>
  <si>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</si>
  <si>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00001358</t>
    </r>
  </si>
  <si>
    <r>
      <rPr>
        <sz val="7"/>
        <color rgb="FF000000"/>
        <rFont val="Sansserif"/>
      </rPr>
      <t>CHAPA/PAINEL DE MADEIRA COMPENSADA RESINADA (MADEIRITE RESINADO ROSA) PARA FORMA DE CONCRETO, DE 2200 x 1100 MM, E = 17 MM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</si>
  <si>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</si>
  <si>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M2</t>
    </r>
  </si>
  <si>
    <r>
      <rPr>
        <sz val="7"/>
        <color rgb="FF000000"/>
        <rFont val="Sansserif"/>
      </rPr>
      <t>00002692</t>
    </r>
  </si>
  <si>
    <r>
      <rPr>
        <sz val="7"/>
        <color rgb="FF000000"/>
        <rFont val="Sansserif"/>
      </rPr>
      <t>DESMOLDANTE PROTETOR PARA FORMAS DE MADEIRA, DE BASE OLEOSA EMULSIONADA EM AGUA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</si>
  <si>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</si>
  <si>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L</t>
    </r>
  </si>
  <si>
    <r>
      <rPr>
        <sz val="7"/>
        <color rgb="FF000000"/>
        <rFont val="Sansserif"/>
      </rPr>
      <t>00004491</t>
    </r>
  </si>
  <si>
    <r>
      <rPr>
        <sz val="7"/>
        <color rgb="FF000000"/>
        <rFont val="Sansserif"/>
      </rPr>
      <t>PONTALETE *7,5 X 7,5* CM EM PINUS, MISTA OU EQUIVALENTE DA REGIAO - BRUTA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</si>
  <si>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</si>
  <si>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</si>
  <si>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sz val="7"/>
        <color rgb="FF000000"/>
        <rFont val="Sansserif"/>
      </rPr>
      <t>00020247</t>
    </r>
  </si>
  <si>
    <r>
      <rPr>
        <sz val="7"/>
        <color rgb="FF000000"/>
        <rFont val="Sansserif"/>
      </rPr>
      <t>PREGO DE ACO POLIDO COM CABECA 15 X 15 (1 1/4 X 13)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</si>
  <si>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</si>
  <si>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</si>
  <si>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00005074</t>
    </r>
  </si>
  <si>
    <r>
      <rPr>
        <sz val="7"/>
        <color rgb="FF000000"/>
        <rFont val="Sansserif"/>
      </rPr>
      <t>PREGO DE ACO POLIDO COM CABECA 15 X 18 (1 1/2 X 13)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</si>
  <si>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</si>
  <si>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</si>
  <si>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00005073</t>
    </r>
  </si>
  <si>
    <r>
      <rPr>
        <sz val="7"/>
        <color rgb="FF000000"/>
        <rFont val="Sansserif"/>
      </rPr>
      <t>PREGO DE ACO POLIDO COM CABECA 17 X 24 (2 1/4 X 11)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</si>
  <si>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</si>
  <si>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</si>
  <si>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00040304</t>
    </r>
  </si>
  <si>
    <r>
      <rPr>
        <sz val="7"/>
        <color rgb="FF000000"/>
        <rFont val="Sansserif"/>
      </rPr>
      <t>PREGO DE ACO POLIDO COM CABECA DUPLA 17 X 27 (2 1/2 X 11)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</si>
  <si>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</si>
  <si>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KG</t>
    </r>
  </si>
  <si>
    <r>
      <rPr>
        <sz val="7"/>
        <color rgb="FF000000"/>
        <rFont val="Sansserif"/>
      </rPr>
      <t>00004517</t>
    </r>
  </si>
  <si>
    <r>
      <rPr>
        <sz val="7"/>
        <color rgb="FF000000"/>
        <rFont val="Sansserif"/>
      </rPr>
      <t>SARRAFO *2,5 X 7,5* CM EM PINUS, MISTA OU EQUIVALENTE DA REGIAO - BRUTA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</si>
  <si>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</si>
  <si>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M</t>
    </r>
  </si>
  <si>
    <r>
      <rPr>
        <b/>
        <sz val="6"/>
        <color rgb="FF000000"/>
        <rFont val="sansserif"/>
      </rPr>
      <t>TOTAL MATERIAL: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</si>
  <si>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</si>
  <si>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</si>
  <si>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</si>
  <si>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</si>
  <si>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</si>
  <si>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</si>
  <si>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88239</t>
    </r>
  </si>
  <si>
    <r>
      <rPr>
        <sz val="7"/>
        <color rgb="FF000000"/>
        <rFont val="Sansserif"/>
      </rPr>
      <t>AJUDANTE DE CARPINTEIRO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</si>
  <si>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</si>
  <si>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</si>
  <si>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88262</t>
    </r>
  </si>
  <si>
    <r>
      <rPr>
        <sz val="7"/>
        <color rgb="FF000000"/>
        <rFont val="Sansserif"/>
      </rPr>
      <t>CARPINTEIRO DE FORMAS COM ENCARGOS COMPLEMENTARES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</si>
  <si>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</si>
  <si>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</si>
  <si>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sz val="7"/>
        <color rgb="FF000000"/>
        <rFont val="Sansserif"/>
      </rPr>
      <t>91693</t>
    </r>
  </si>
  <si>
    <r>
      <rPr>
        <sz val="7"/>
        <color rgb="FF000000"/>
        <rFont val="Sansserif"/>
      </rPr>
      <t>SERRA CIRCULAR DE BANCADA COM MOTOR ELÉTRICO POTÊNCIA DE 5HP, COM COIFA PARA DISCO 10" - CHI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</si>
  <si>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</si>
  <si>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CHI</t>
    </r>
  </si>
  <si>
    <r>
      <rPr>
        <sz val="7"/>
        <color rgb="FF000000"/>
        <rFont val="Sansserif"/>
      </rPr>
      <t>91692</t>
    </r>
  </si>
  <si>
    <r>
      <rPr>
        <sz val="7"/>
        <color rgb="FF000000"/>
        <rFont val="Sansserif"/>
      </rPr>
      <t>SERRA CIRCULAR DE BANCADA COM MOTOR ELÉTRICO POTÊNCIA DE 5HP, COM COIFA PARA DISCO 10" - CHP DIURNO. AF_08/2015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</si>
  <si>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</si>
  <si>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CHP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</si>
  <si>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</si>
  <si>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</si>
  <si>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</si>
  <si>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</si>
  <si>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0407820 - Armação em aço CA-60 - fornecimento, preparo e colocação (kg)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</si>
  <si>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</si>
  <si>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</si>
  <si>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</si>
  <si>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</si>
  <si>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</si>
  <si>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P9801</t>
    </r>
  </si>
  <si>
    <r>
      <rPr>
        <sz val="7"/>
        <color rgb="FF000000"/>
        <rFont val="Arial"/>
      </rPr>
      <t>Ajudante</t>
    </r>
  </si>
  <si>
    <r>
      <rPr>
        <sz val="7"/>
        <color rgb="FF000000"/>
        <rFont val="Arial"/>
      </rPr>
      <t>h</t>
    </r>
  </si>
  <si>
    <r>
      <rPr>
        <sz val="7"/>
        <color rgb="FF000000"/>
        <rFont val="Arial"/>
      </rPr>
      <t>P9805</t>
    </r>
  </si>
  <si>
    <r>
      <rPr>
        <sz val="7"/>
        <color rgb="FF000000"/>
        <rFont val="Arial"/>
      </rPr>
      <t>Armador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</si>
  <si>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</si>
  <si>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</si>
  <si>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</si>
  <si>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</si>
  <si>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</si>
  <si>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MATERIAIS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</si>
  <si>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</si>
  <si>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</si>
  <si>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VALOR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</si>
  <si>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</si>
  <si>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M0075</t>
    </r>
  </si>
  <si>
    <r>
      <rPr>
        <sz val="7"/>
        <color rgb="FF000000"/>
        <rFont val="Arial"/>
      </rPr>
      <t>Arame liso recozido em aço-carbono - D = 1,24 mm (18 BWG)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</si>
  <si>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</si>
  <si>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</si>
  <si>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</t>
    </r>
  </si>
  <si>
    <r>
      <rPr>
        <sz val="7"/>
        <color rgb="FF000000"/>
        <rFont val="Arial"/>
      </rPr>
      <t>kg</t>
    </r>
  </si>
  <si>
    <r>
      <rPr>
        <b/>
        <sz val="6"/>
        <color rgb="FF000000"/>
        <rFont val="Arial"/>
      </rPr>
      <t>TOTAL MATERIAIS: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</si>
  <si>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</si>
  <si>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</si>
  <si>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</si>
  <si>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</si>
  <si>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</si>
  <si>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</si>
  <si>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M0014</t>
    </r>
  </si>
  <si>
    <r>
      <rPr>
        <sz val="7"/>
        <color rgb="FF000000"/>
        <rFont val="Arial"/>
      </rPr>
      <t>Aço CA 60 (Caminhão carroceria com capacidade de 15 t - 188 kW)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</si>
  <si>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</si>
  <si>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5914655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</si>
  <si>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</si>
  <si>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</si>
  <si>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</si>
  <si>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</si>
  <si>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</si>
  <si>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ARIBIRIF-6817777 - Confecção de galeria de concreto pré moldado 3 x 2 fechada (tampa fixa)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</si>
  <si>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</si>
  <si>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</si>
  <si>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</si>
  <si>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</si>
  <si>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</si>
  <si>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</si>
  <si>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</si>
  <si>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</si>
  <si>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</si>
  <si>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E9052</t>
    </r>
  </si>
  <si>
    <r>
      <rPr>
        <sz val="7"/>
        <color rgb="FF000000"/>
        <rFont val="Arial"/>
      </rPr>
      <t>Empilhadeira a diesel com capacidade de 10 t - 82 kW</t>
    </r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</si>
  <si>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</si>
  <si>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</si>
  <si>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sz val="7"/>
        <color rgb="FF000000"/>
        <rFont val="Arial"/>
      </rPr>
      <t>E9022</t>
    </r>
  </si>
  <si>
    <r>
      <rPr>
        <sz val="7"/>
        <color rgb="FF000000"/>
        <rFont val="Arial"/>
      </rPr>
      <t>Pórtico metálico rolante com capacidade de 25 t - 30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</si>
  <si>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</si>
  <si>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</si>
  <si>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</si>
  <si>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</si>
  <si>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</si>
  <si>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</si>
  <si>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</si>
  <si>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</si>
  <si>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</si>
  <si>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</si>
  <si>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</si>
  <si>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</si>
  <si>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</si>
  <si>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</si>
  <si>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</si>
  <si>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</si>
  <si>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</si>
  <si>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</si>
  <si>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</si>
  <si>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</si>
  <si>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</si>
  <si>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</si>
  <si>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</si>
  <si>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</si>
  <si>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</si>
  <si>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</si>
  <si>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</si>
  <si>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</si>
  <si>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3117750</t>
    </r>
  </si>
  <si>
    <r>
      <rPr>
        <sz val="7"/>
        <color rgb="FF000000"/>
        <rFont val="Arial"/>
      </rPr>
      <t>Fôrma metálica para aduelas de bueiros celulares de concreto pré-moldados - utilização de 100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</si>
  <si>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</si>
  <si>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</si>
  <si>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</si>
  <si>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</si>
  <si>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</si>
  <si>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</si>
  <si>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</si>
  <si>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</si>
  <si>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</si>
  <si>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</si>
  <si>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</si>
  <si>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5909007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</si>
  <si>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</si>
  <si>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</si>
  <si>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</si>
  <si>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</si>
  <si>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</si>
  <si>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COMP-880041 - Rejuntamento de galeria (m)</t>
    </r>
  </si>
  <si>
    <r>
      <rPr>
        <b/>
        <sz val="6"/>
        <color rgb="FF000000"/>
        <rFont val="sansserif"/>
      </rPr>
      <t>MAO DE OBRA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</si>
  <si>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</si>
  <si>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</si>
  <si>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</si>
  <si>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</si>
  <si>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</si>
  <si>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00006111</t>
    </r>
  </si>
  <si>
    <r>
      <rPr>
        <sz val="7"/>
        <color rgb="FF000000"/>
        <rFont val="Sansserif"/>
      </rPr>
      <t>SERVENTE DE OBRAS</t>
    </r>
  </si>
  <si>
    <r>
      <rPr>
        <sz val="7"/>
        <color rgb="FF000000"/>
        <rFont val="Sansserif"/>
      </rPr>
      <t>SINAPI</t>
    </r>
  </si>
  <si>
    <r>
      <rPr>
        <sz val="7"/>
        <color rgb="FF000000"/>
        <rFont val="Sansserif"/>
      </rPr>
      <t>H</t>
    </r>
  </si>
  <si>
    <r>
      <rPr>
        <b/>
        <sz val="6"/>
        <color rgb="FF000000"/>
        <rFont val="sansserif"/>
      </rPr>
      <t>TOTAL MAO DE OBRA:</t>
    </r>
  </si>
  <si>
    <r>
      <rPr>
        <b/>
        <sz val="6"/>
        <color rgb="FF000000"/>
        <rFont val="sansserif"/>
      </rPr>
      <t>SERVICO</t>
    </r>
  </si>
  <si>
    <r>
      <rPr>
        <b/>
        <sz val="6"/>
        <color rgb="FF000000"/>
        <rFont val="Arial"/>
      </rPr>
      <t>FONTE</t>
    </r>
  </si>
  <si>
    <r>
      <rPr>
        <b/>
        <sz val="6"/>
        <color rgb="FF000000"/>
        <rFont val="Arial"/>
      </rPr>
      <t>UNID</t>
    </r>
  </si>
  <si>
    <r>
      <rPr>
        <b/>
        <sz val="6"/>
        <color rgb="FF000000"/>
        <rFont val="Arial"/>
      </rPr>
      <t>COEFICIENTE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</si>
  <si>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</si>
  <si>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TOTAL</t>
    </r>
  </si>
  <si>
    <r>
      <rPr>
        <sz val="7"/>
        <color rgb="FF000000"/>
        <rFont val="Sansserif"/>
      </rPr>
      <t>1109669</t>
    </r>
  </si>
  <si>
    <r>
      <rPr>
        <sz val="7"/>
        <color rgb="FF000000"/>
        <rFont val="Sansserif"/>
      </rPr>
      <t>Argamassa de cimento e areia 1:3 - confecção em betoneira e lançamento manual - areia comercial</t>
    </r>
  </si>
  <si>
    <r>
      <rPr>
        <sz val="7"/>
        <color rgb="FF000000"/>
        <rFont val="Sansserif"/>
      </rPr>
      <t>SICRO NOVO</t>
    </r>
  </si>
  <si>
    <r>
      <rPr>
        <sz val="7"/>
        <color rgb="FF000000"/>
        <rFont val="Sansserif"/>
      </rPr>
      <t>m³</t>
    </r>
  </si>
  <si>
    <r>
      <rPr>
        <b/>
        <sz val="6"/>
        <color rgb="FF000000"/>
        <rFont val="sansserif"/>
      </rPr>
      <t>TOTAL SERVICO: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</si>
  <si>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</si>
  <si>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</si>
  <si>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</si>
  <si>
    <r>
      <rPr>
        <b/>
        <sz val="8"/>
        <color rgb="FF000000"/>
        <rFont val="Arial"/>
      </rPr>
      <t>ARIBIRIA-6817777 - Confecção de galeria de concreto pré moldado 3 x 2 aberta (tampa removível) (m)</t>
    </r>
  </si>
  <si>
    <r>
      <rPr>
        <b/>
        <sz val="7"/>
        <color rgb="FF000000"/>
        <rFont val="Arial"/>
      </rPr>
      <t>EQUIPAMENTOS</t>
    </r>
  </si>
  <si>
    <r>
      <rPr>
        <b/>
        <sz val="6"/>
        <color rgb="FF000000"/>
        <rFont val="Arial"/>
      </rPr>
      <t>QUANT</t>
    </r>
  </si>
  <si>
    <r>
      <rPr>
        <b/>
        <sz val="7"/>
        <color rgb="FF000000"/>
        <rFont val="Arial"/>
      </rPr>
      <t>UTILIZAÇÃO</t>
    </r>
  </si>
  <si>
    <r>
      <rPr>
        <b/>
        <sz val="7"/>
        <color rgb="FF000000"/>
        <rFont val="Arial"/>
      </rPr>
      <t>CUSTO OPERACIONAL</t>
    </r>
  </si>
  <si>
    <r>
      <rPr>
        <b/>
        <sz val="7"/>
        <color rgb="FF000000"/>
        <rFont val="Arial"/>
      </rPr>
      <t>CUSTO HORÁRIO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</si>
  <si>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</si>
  <si>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</si>
  <si>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b/>
        <sz val="6"/>
        <color rgb="FF000000"/>
        <rFont val="Arial"/>
      </rPr>
      <t>PROD</t>
    </r>
  </si>
  <si>
    <r>
      <rPr>
        <b/>
        <sz val="6"/>
        <color rgb="FF000000"/>
        <rFont val="Arial"/>
      </rPr>
      <t>IMPR</t>
    </r>
  </si>
  <si>
    <r>
      <rPr>
        <sz val="7"/>
        <color rgb="FF000000"/>
        <rFont val="Arial"/>
      </rPr>
      <t>E9052</t>
    </r>
  </si>
  <si>
    <r>
      <rPr>
        <sz val="7"/>
        <color rgb="FF000000"/>
        <rFont val="Arial"/>
      </rPr>
      <t>Empilhadeira a diesel com capacidade de 10 t - 82 kW</t>
    </r>
  </si>
  <si>
    <r>
      <rPr>
        <sz val="7"/>
        <color rgb="FF000000"/>
        <rFont val="Arial"/>
      </rPr>
      <t>E9763</t>
    </r>
  </si>
  <si>
    <r>
      <rPr>
        <sz val="7"/>
        <color rgb="FF000000"/>
        <rFont val="Arial"/>
      </rPr>
      <t>Grupo gerador - 36/40 kVA</t>
    </r>
  </si>
  <si>
    <r>
      <rPr>
        <sz val="7"/>
        <color rgb="FF000000"/>
        <rFont val="Arial"/>
      </rPr>
      <t>E9022</t>
    </r>
  </si>
  <si>
    <r>
      <rPr>
        <sz val="7"/>
        <color rgb="FF000000"/>
        <rFont val="Arial"/>
      </rPr>
      <t>Pórtico metálico rolante com capacidade de 25 t - 30 kW</t>
    </r>
  </si>
  <si>
    <r>
      <rPr>
        <b/>
        <sz val="6"/>
        <color rgb="FF000000"/>
        <rFont val="Arial"/>
      </rPr>
      <t>TOTAL EQUIPAMENTOS:</t>
    </r>
  </si>
  <si>
    <r>
      <rPr>
        <b/>
        <sz val="7"/>
        <color rgb="FF000000"/>
        <rFont val="Arial"/>
      </rPr>
      <t>MÃO DE OBRA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</si>
  <si>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</si>
  <si>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</si>
  <si>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SALÁRIO HORA</t>
    </r>
  </si>
  <si>
    <r>
      <rPr>
        <b/>
        <sz val="7"/>
        <color rgb="FF000000"/>
        <rFont val="Arial"/>
      </rPr>
      <t>CUSTO HORÁRIO</t>
    </r>
  </si>
  <si>
    <r>
      <rPr>
        <sz val="7"/>
        <color rgb="FF000000"/>
        <rFont val="Arial"/>
      </rPr>
      <t>P9824</t>
    </r>
  </si>
  <si>
    <r>
      <rPr>
        <sz val="7"/>
        <color rgb="FF000000"/>
        <rFont val="Arial"/>
      </rPr>
      <t>Servente</t>
    </r>
  </si>
  <si>
    <r>
      <rPr>
        <sz val="7"/>
        <color rgb="FF000000"/>
        <rFont val="Arial"/>
      </rPr>
      <t>h</t>
    </r>
  </si>
  <si>
    <r>
      <rPr>
        <b/>
        <sz val="6"/>
        <color rgb="FF000000"/>
        <rFont val="Arial"/>
      </rPr>
      <t>TOTAL MÃO DE OBRA:</t>
    </r>
  </si>
  <si>
    <r>
      <rPr>
        <b/>
        <sz val="6"/>
        <color rgb="FF000000"/>
        <rFont val="Arial"/>
      </rPr>
      <t>Adicional M.O. - FERRAMENTAS (0,0 %):</t>
    </r>
  </si>
  <si>
    <r>
      <rPr>
        <b/>
        <sz val="7"/>
        <color rgb="FF000000"/>
        <rFont val="Arial"/>
      </rPr>
      <t>Custo Horário da Execução:</t>
    </r>
  </si>
  <si>
    <r>
      <rPr>
        <b/>
        <sz val="7"/>
        <color rgb="FF000000"/>
        <rFont val="Arial"/>
      </rPr>
      <t>Produção da Equipe:</t>
    </r>
  </si>
  <si>
    <r>
      <rPr>
        <b/>
        <sz val="7"/>
        <color rgb="FF000000"/>
        <rFont val="Arial"/>
      </rPr>
      <t>Custo Unitário da Execução:</t>
    </r>
  </si>
  <si>
    <r>
      <rPr>
        <b/>
        <sz val="7"/>
        <color rgb="FF000000"/>
        <rFont val="Arial"/>
      </rPr>
      <t>SERVIÇOS</t>
    </r>
  </si>
  <si>
    <r>
      <rPr>
        <b/>
        <sz val="7"/>
        <color rgb="FF000000"/>
        <rFont val="Arial"/>
      </rPr>
      <t>UNID</t>
    </r>
  </si>
  <si>
    <r>
      <rPr>
        <b/>
        <sz val="7"/>
        <color rgb="FF000000"/>
        <rFont val="Arial"/>
      </rPr>
      <t>CONSUMO</t>
    </r>
  </si>
  <si>
    <r>
      <rPr>
        <b/>
        <sz val="7"/>
        <color rgb="FF000000"/>
        <rFont val="Arial"/>
      </rPr>
      <t>PREÇO UNITÁRIO</t>
    </r>
  </si>
  <si>
    <r>
      <rPr>
        <b/>
        <sz val="7"/>
        <color rgb="FF000000"/>
        <rFont val="Arial"/>
      </rPr>
      <t>CUSTO UNITÁRIO</t>
    </r>
  </si>
  <si>
    <r>
      <rPr>
        <sz val="7"/>
        <color rgb="FF000000"/>
        <rFont val="Arial"/>
      </rPr>
      <t>0407819</t>
    </r>
  </si>
  <si>
    <r>
      <rPr>
        <sz val="7"/>
        <color rgb="FF000000"/>
        <rFont val="Arial"/>
      </rPr>
      <t>Armação em aço CA-50 -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</si>
  <si>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</si>
  <si>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0407820</t>
    </r>
  </si>
  <si>
    <r>
      <rPr>
        <sz val="7"/>
        <color rgb="FF000000"/>
        <rFont val="Arial"/>
      </rPr>
      <t>Armação em aço CA-60 - fornecimento, preparo e colocação</t>
    </r>
  </si>
  <si>
    <r>
      <rPr>
        <sz val="7"/>
        <color rgb="FF000000"/>
        <rFont val="Arial"/>
      </rPr>
      <t>kg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</si>
  <si>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</si>
  <si>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</si>
  <si>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</si>
  <si>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3117750</t>
    </r>
  </si>
  <si>
    <r>
      <rPr>
        <sz val="7"/>
        <color rgb="FF000000"/>
        <rFont val="Arial"/>
      </rPr>
      <t>Fôrma metálica para aduelas de bueiros celulares de concreto pré-moldados - utilização de 100 vezes - confecção, instalação e retirada</t>
    </r>
  </si>
  <si>
    <r>
      <rPr>
        <sz val="7"/>
        <color rgb="FF000000"/>
        <rFont val="Arial"/>
      </rPr>
      <t>m²</t>
    </r>
  </si>
  <si>
    <r>
      <rPr>
        <b/>
        <sz val="6"/>
        <color rgb="FF000000"/>
        <rFont val="Arial"/>
      </rPr>
      <t>TOTAL SERVIÇOS:</t>
    </r>
  </si>
  <si>
    <r>
      <rPr>
        <b/>
        <sz val="7"/>
        <color rgb="FF000000"/>
        <rFont val="Arial"/>
      </rPr>
      <t>TRANSPORTE - TEMPO FIXO</t>
    </r>
  </si>
  <si>
    <r>
      <rPr>
        <b/>
        <sz val="6"/>
        <color rgb="FF000000"/>
        <rFont val="Arial"/>
      </rPr>
      <t>UNIDADE</t>
    </r>
  </si>
  <si>
    <r>
      <rPr>
        <b/>
        <sz val="6"/>
        <color rgb="FF000000"/>
        <rFont val="Arial"/>
      </rPr>
      <t>CODIGO</t>
    </r>
  </si>
  <si>
    <r>
      <rPr>
        <b/>
        <sz val="6"/>
        <color rgb="FF000000"/>
        <rFont val="Arial"/>
      </rPr>
      <t>CONSUMO</t>
    </r>
  </si>
  <si>
    <r>
      <rPr>
        <b/>
        <sz val="6"/>
        <color rgb="FF000000"/>
        <rFont val="Arial"/>
      </rPr>
      <t>PREÇO UNITÁRIO</t>
    </r>
  </si>
  <si>
    <r>
      <rPr>
        <b/>
        <sz val="6"/>
        <color rgb="FF000000"/>
        <rFont val="Arial"/>
      </rPr>
      <t>CUSTO UNITÁRIO</t>
    </r>
  </si>
  <si>
    <r>
      <rPr>
        <sz val="7"/>
        <color rgb="FF000000"/>
        <rFont val="Arial"/>
      </rPr>
      <t>1106282</t>
    </r>
  </si>
  <si>
    <r>
      <rPr>
        <sz val="7"/>
        <color rgb="FF000000"/>
        <rFont val="Arial"/>
      </rPr>
      <t>Concreto para bombeamento fck = 40 MPa - confecção em central dosadora de 30 m³/h - areia e brita comerciais (Caminhão betoneira com capacidade de 8 m³ - 188 kW)</t>
    </r>
  </si>
  <si>
    <r>
      <rPr>
        <sz val="7"/>
        <color rgb="FF000000"/>
        <rFont val="Arial"/>
      </rPr>
      <t>m³</t>
    </r>
  </si>
  <si>
    <r>
      <rPr>
        <sz val="7"/>
        <color rgb="FF000000"/>
        <rFont val="Arial"/>
      </rPr>
      <t>5909007</t>
    </r>
  </si>
  <si>
    <r>
      <rPr>
        <b/>
        <sz val="6"/>
        <color rgb="FF000000"/>
        <rFont val="Arial"/>
      </rPr>
      <t>TRANSPORTE - TEMPO FIXO:</t>
    </r>
  </si>
  <si>
    <r>
      <rPr>
        <b/>
        <sz val="7"/>
        <color rgb="FF000000"/>
        <rFont val="Arial"/>
      </rPr>
      <t>Custo Direto Total:</t>
    </r>
  </si>
  <si>
    <r>
      <rPr>
        <b/>
        <sz val="7"/>
        <color rgb="FF000000"/>
        <rFont val="Arial"/>
      </rPr>
      <t>VALOR:</t>
    </r>
  </si>
  <si>
    <r>
      <rPr>
        <b/>
        <sz val="7"/>
        <color rgb="FF000000"/>
        <rFont val="Arial"/>
      </rPr>
      <t>VALOR BDI (30.03%):</t>
    </r>
  </si>
  <si>
    <r>
      <rPr>
        <b/>
        <sz val="7"/>
        <color rgb="FF000000"/>
        <rFont val="Arial"/>
      </rPr>
      <t>VALOR COM BDI: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</si>
</sst>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#,##0.00\'\ %\'"/>
    <numFmt numFmtId="166" formatCode="#,##0.00000000"/>
    <numFmt numFmtId="167" formatCode="#,##0.0000"/>
  </numFmts>
  <fonts count="40">
    <font>
      <sz val="11"/>
      <color rgb="FF000000"/>
      <name val="Calibri"/>
    </font>
    <font>
      <b/>
      <sz val="14"/>
      <color rgb="FF000000"/>
      <name val="Calibri"/>
    </font>
    <font>
      <sz val="11"/>
      <name val="Calibri"/>
    </font>
    <font>
      <sz val="10"/>
      <color theme="1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0"/>
      <color theme="1"/>
      <name val="Times New Roman"/>
    </font>
    <font>
      <b/>
      <sz val="10"/>
      <color rgb="FF0000FF"/>
      <name val="Times New Roman"/>
    </font>
    <font>
      <b/>
      <u/>
      <sz val="10"/>
      <color theme="1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0"/>
      <color rgb="FF666699"/>
      <name val="Times New Roman"/>
    </font>
    <font>
      <sz val="10"/>
      <color rgb="FF000000"/>
      <name val="Arial"/>
    </font>
    <font>
      <b/>
      <sz val="10"/>
      <color rgb="FF000000"/>
      <name val="Times New Roman"/>
    </font>
    <font>
      <vertAlign val="superscript"/>
      <sz val="10"/>
      <color rgb="FF000000"/>
      <name val="Times New Roman"/>
    </font>
    <font>
      <b/>
      <u/>
      <sz val="10"/>
      <color theme="1"/>
      <name val="Calibri"/>
    </font>
    <font>
      <b/>
      <sz val="10"/>
      <color theme="1"/>
      <name val="Calibri"/>
    </font>
    <font>
      <sz val="11"/>
      <color theme="1"/>
      <name val="Calibri"/>
    </font>
    <font>
      <sz val="9"/>
      <color rgb="FF000000"/>
      <name val="Sansserif"/>
    </font>
    <font>
      <sz val="7"/>
      <color rgb="FF000000"/>
      <name val="Sansserif"/>
    </font>
    <font>
      <sz val="7"/>
      <color rgb="FF000000"/>
      <name val="Arial"/>
    </font>
    <font>
      <sz val="5"/>
      <color rgb="FF000000"/>
      <name val="Arial"/>
    </font>
    <font>
      <b/>
      <sz val="5"/>
      <color rgb="FF000000"/>
      <name val="Arial"/>
    </font>
    <font>
      <b/>
      <sz val="7"/>
      <color rgb="FF000000"/>
      <name val="Arial"/>
    </font>
    <font>
      <sz val="6"/>
      <color rgb="FF000000"/>
      <name val="Sansserif"/>
    </font>
    <font>
      <b/>
      <sz val="6"/>
      <color rgb="FF000000"/>
      <name val="Arial"/>
    </font>
    <font>
      <sz val="6"/>
      <color rgb="FF000000"/>
      <name val="Arial"/>
    </font>
    <font>
      <b/>
      <sz val="14"/>
      <color theme="1"/>
      <name val="Calibri"/>
    </font>
    <font>
      <sz val="11"/>
      <color theme="1"/>
      <name val="Arial"/>
    </font>
    <font>
      <b/>
      <sz val="11"/>
      <color rgb="FF000000"/>
      <name val="Arial"/>
    </font>
    <font>
      <b/>
      <sz val="11"/>
      <color theme="1"/>
      <name val="Arial"/>
    </font>
    <font>
      <sz val="11"/>
      <color theme="1"/>
      <name val="Calibri"/>
    </font>
    <font>
      <b/>
      <sz val="5"/>
      <color rgb="FF000000"/>
      <name val="Sansserif"/>
    </font>
    <font>
      <sz val="9"/>
      <color rgb="FF000000"/>
      <name val="Arial"/>
    </font>
    <font>
      <b/>
      <u/>
      <sz val="10"/>
      <color theme="1"/>
      <name val="Times New Roman"/>
    </font>
    <font>
      <sz val="10"/>
      <color rgb="FF000000"/>
      <name val="sansserif"/>
    </font>
    <font>
      <sz val="8"/>
      <color rgb="FF000000"/>
      <name val="sansserif"/>
    </font>
    <font>
      <sz val="8"/>
      <color rgb="FF000000"/>
      <name val="Arial"/>
    </font>
    <font>
      <b/>
      <sz val="8"/>
      <color rgb="FF000000"/>
      <name val="Arial"/>
    </font>
    <font>
      <b/>
      <sz val="6"/>
      <color rgb="FF000000"/>
      <name val="sansserif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FDFDF"/>
        <bgColor rgb="FFDFDFDF"/>
      </patternFill>
    </fill>
    <fill>
      <patternFill patternType="solid">
        <fgColor rgb="FFC0C0C0"/>
        <bgColor rgb="FFC0C0C0"/>
      </patternFill>
    </fill>
    <fill>
      <patternFill patternType="solid">
        <fgColor rgb="FFFAFFE9"/>
        <bgColor rgb="FFFAFFE9"/>
      </patternFill>
    </fill>
    <fill>
      <patternFill patternType="solid">
        <fgColor rgb="FFFEDEE3"/>
        <bgColor rgb="FFFEDEE3"/>
      </patternFill>
    </fill>
    <fill>
      <patternFill patternType="solid">
        <fgColor rgb="FFCCCCCC"/>
        <bgColor rgb="FFCCCCCC"/>
      </patternFill>
    </fill>
  </fills>
  <borders count="4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89">
    <xf numFmtId="0" fontId="0" fillId="0" borderId="0" xfId="0" applyFont="1" applyAlignment="1"/>
    <xf numFmtId="0" fontId="3" fillId="0" borderId="0" xfId="0" applyFont="1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2" borderId="8" xfId="0" applyFont="1" applyFill="1" applyBorder="1"/>
    <xf numFmtId="0" fontId="3" fillId="2" borderId="8" xfId="0" applyFont="1" applyFill="1" applyBorder="1" applyAlignment="1">
      <alignment vertical="center" wrapText="1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5" fillId="0" borderId="15" xfId="0" applyFont="1" applyBorder="1"/>
    <xf numFmtId="0" fontId="3" fillId="0" borderId="16" xfId="0" applyFont="1" applyBorder="1"/>
    <xf numFmtId="0" fontId="8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15" xfId="0" applyFont="1" applyBorder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0" fontId="10" fillId="0" borderId="23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9" fontId="10" fillId="0" borderId="0" xfId="0" applyNumberFormat="1" applyFont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15" xfId="0" applyFont="1" applyBorder="1" applyAlignment="1">
      <alignment horizontal="right" vertical="center"/>
    </xf>
    <xf numFmtId="10" fontId="6" fillId="3" borderId="24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10" fillId="0" borderId="18" xfId="0" applyFont="1" applyBorder="1" applyAlignment="1">
      <alignment horizontal="right" vertical="center"/>
    </xf>
    <xf numFmtId="0" fontId="10" fillId="0" borderId="18" xfId="0" applyFont="1" applyBorder="1" applyAlignment="1">
      <alignment horizontal="left" vertical="center"/>
    </xf>
    <xf numFmtId="10" fontId="10" fillId="0" borderId="18" xfId="0" applyNumberFormat="1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" fillId="0" borderId="15" xfId="0" applyFont="1" applyBorder="1"/>
    <xf numFmtId="0" fontId="16" fillId="0" borderId="0" xfId="0" applyFont="1"/>
    <xf numFmtId="0" fontId="18" fillId="4" borderId="23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164" fontId="21" fillId="0" borderId="25" xfId="0" applyNumberFormat="1" applyFont="1" applyBorder="1" applyAlignment="1">
      <alignment horizontal="right" vertical="center" wrapText="1"/>
    </xf>
    <xf numFmtId="165" fontId="22" fillId="0" borderId="25" xfId="0" applyNumberFormat="1" applyFont="1" applyBorder="1" applyAlignment="1">
      <alignment horizontal="right" vertical="center" wrapText="1"/>
    </xf>
    <xf numFmtId="4" fontId="20" fillId="4" borderId="23" xfId="0" applyNumberFormat="1" applyFont="1" applyFill="1" applyBorder="1" applyAlignment="1">
      <alignment horizontal="right" vertical="center" wrapText="1"/>
    </xf>
    <xf numFmtId="0" fontId="17" fillId="0" borderId="26" xfId="0" applyFont="1" applyBorder="1" applyAlignment="1">
      <alignment wrapText="1"/>
    </xf>
    <xf numFmtId="0" fontId="17" fillId="0" borderId="17" xfId="0" applyFont="1" applyBorder="1" applyAlignment="1">
      <alignment wrapText="1"/>
    </xf>
    <xf numFmtId="0" fontId="17" fillId="0" borderId="19" xfId="0" applyFont="1" applyBorder="1" applyAlignment="1">
      <alignment wrapText="1"/>
    </xf>
    <xf numFmtId="4" fontId="23" fillId="0" borderId="23" xfId="0" applyNumberFormat="1" applyFont="1" applyBorder="1" applyAlignment="1">
      <alignment horizontal="right" vertical="center" wrapText="1"/>
    </xf>
    <xf numFmtId="0" fontId="17" fillId="0" borderId="25" xfId="0" applyFont="1" applyBorder="1" applyAlignment="1">
      <alignment wrapText="1"/>
    </xf>
    <xf numFmtId="0" fontId="17" fillId="0" borderId="12" xfId="0" applyFont="1" applyBorder="1" applyAlignment="1">
      <alignment wrapText="1"/>
    </xf>
    <xf numFmtId="0" fontId="17" fillId="0" borderId="14" xfId="0" applyFont="1" applyBorder="1" applyAlignment="1">
      <alignment wrapText="1"/>
    </xf>
    <xf numFmtId="0" fontId="17" fillId="4" borderId="27" xfId="0" applyFont="1" applyFill="1" applyBorder="1" applyAlignment="1">
      <alignment wrapText="1"/>
    </xf>
    <xf numFmtId="0" fontId="17" fillId="4" borderId="28" xfId="0" applyFont="1" applyFill="1" applyBorder="1" applyAlignment="1">
      <alignment wrapText="1"/>
    </xf>
    <xf numFmtId="4" fontId="20" fillId="4" borderId="30" xfId="0" applyNumberFormat="1" applyFont="1" applyFill="1" applyBorder="1" applyAlignment="1">
      <alignment horizontal="right" vertical="center" wrapText="1"/>
    </xf>
    <xf numFmtId="0" fontId="17" fillId="4" borderId="33" xfId="0" applyFont="1" applyFill="1" applyBorder="1" applyAlignment="1">
      <alignment wrapText="1"/>
    </xf>
    <xf numFmtId="0" fontId="17" fillId="4" borderId="34" xfId="0" applyFont="1" applyFill="1" applyBorder="1" applyAlignment="1">
      <alignment wrapText="1"/>
    </xf>
    <xf numFmtId="0" fontId="17" fillId="0" borderId="0" xfId="0" applyFont="1" applyAlignment="1">
      <alignment wrapText="1"/>
    </xf>
    <xf numFmtId="0" fontId="25" fillId="5" borderId="23" xfId="0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left" vertical="center" wrapText="1"/>
    </xf>
    <xf numFmtId="0" fontId="26" fillId="6" borderId="8" xfId="0" applyFont="1" applyFill="1" applyBorder="1" applyAlignment="1">
      <alignment horizontal="center" vertical="top" wrapText="1"/>
    </xf>
    <xf numFmtId="0" fontId="26" fillId="6" borderId="8" xfId="0" applyFont="1" applyFill="1" applyBorder="1" applyAlignment="1">
      <alignment horizontal="left" vertical="top" wrapText="1"/>
    </xf>
    <xf numFmtId="4" fontId="26" fillId="6" borderId="8" xfId="0" applyNumberFormat="1" applyFont="1" applyFill="1" applyBorder="1" applyAlignment="1">
      <alignment horizontal="right" vertical="top" wrapText="1"/>
    </xf>
    <xf numFmtId="4" fontId="26" fillId="6" borderId="8" xfId="0" applyNumberFormat="1" applyFont="1" applyFill="1" applyBorder="1" applyAlignment="1">
      <alignment horizontal="center" vertical="top" wrapText="1"/>
    </xf>
    <xf numFmtId="0" fontId="26" fillId="7" borderId="8" xfId="0" applyFont="1" applyFill="1" applyBorder="1" applyAlignment="1">
      <alignment horizontal="center" vertical="top" wrapText="1"/>
    </xf>
    <xf numFmtId="0" fontId="26" fillId="7" borderId="8" xfId="0" applyFont="1" applyFill="1" applyBorder="1" applyAlignment="1">
      <alignment horizontal="left" vertical="top" wrapText="1"/>
    </xf>
    <xf numFmtId="4" fontId="26" fillId="7" borderId="8" xfId="0" applyNumberFormat="1" applyFont="1" applyFill="1" applyBorder="1" applyAlignment="1">
      <alignment horizontal="right" vertical="top" wrapText="1"/>
    </xf>
    <xf numFmtId="4" fontId="26" fillId="7" borderId="8" xfId="0" applyNumberFormat="1" applyFont="1" applyFill="1" applyBorder="1" applyAlignment="1">
      <alignment horizontal="center" vertical="top" wrapText="1"/>
    </xf>
    <xf numFmtId="0" fontId="28" fillId="0" borderId="0" xfId="0" quotePrefix="1" applyFont="1"/>
    <xf numFmtId="0" fontId="17" fillId="0" borderId="0" xfId="0" applyFont="1"/>
    <xf numFmtId="0" fontId="28" fillId="0" borderId="0" xfId="0" applyFont="1"/>
    <xf numFmtId="10" fontId="28" fillId="0" borderId="23" xfId="0" applyNumberFormat="1" applyFont="1" applyBorder="1" applyAlignment="1">
      <alignment horizontal="center" wrapText="1"/>
    </xf>
    <xf numFmtId="10" fontId="17" fillId="0" borderId="0" xfId="0" applyNumberFormat="1" applyFont="1"/>
    <xf numFmtId="10" fontId="28" fillId="0" borderId="0" xfId="0" applyNumberFormat="1" applyFont="1"/>
    <xf numFmtId="10" fontId="28" fillId="0" borderId="0" xfId="0" applyNumberFormat="1" applyFont="1" applyAlignment="1">
      <alignment horizontal="center"/>
    </xf>
    <xf numFmtId="10" fontId="30" fillId="3" borderId="23" xfId="0" applyNumberFormat="1" applyFont="1" applyFill="1" applyBorder="1" applyAlignment="1">
      <alignment horizontal="center" vertical="center"/>
    </xf>
    <xf numFmtId="10" fontId="3" fillId="0" borderId="0" xfId="0" applyNumberFormat="1" applyFont="1"/>
    <xf numFmtId="0" fontId="25" fillId="8" borderId="23" xfId="0" applyFont="1" applyFill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 wrapText="1"/>
    </xf>
    <xf numFmtId="4" fontId="25" fillId="0" borderId="23" xfId="0" applyNumberFormat="1" applyFont="1" applyBorder="1" applyAlignment="1">
      <alignment horizontal="righ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center" vertical="center" wrapText="1"/>
    </xf>
    <xf numFmtId="4" fontId="26" fillId="0" borderId="23" xfId="0" applyNumberFormat="1" applyFont="1" applyBorder="1" applyAlignment="1">
      <alignment horizontal="right" vertical="center" wrapText="1"/>
    </xf>
    <xf numFmtId="0" fontId="31" fillId="0" borderId="0" xfId="0" applyFont="1" applyAlignment="1">
      <alignment wrapText="1"/>
    </xf>
    <xf numFmtId="166" fontId="26" fillId="0" borderId="23" xfId="0" applyNumberFormat="1" applyFont="1" applyBorder="1" applyAlignment="1">
      <alignment horizontal="center" vertical="center" wrapText="1"/>
    </xf>
    <xf numFmtId="167" fontId="26" fillId="0" borderId="23" xfId="0" applyNumberFormat="1" applyFont="1" applyBorder="1" applyAlignment="1">
      <alignment horizontal="right" vertical="center" wrapText="1"/>
    </xf>
    <xf numFmtId="0" fontId="22" fillId="8" borderId="23" xfId="0" applyFont="1" applyFill="1" applyBorder="1" applyAlignment="1">
      <alignment horizontal="center" vertical="center" wrapText="1"/>
    </xf>
    <xf numFmtId="167" fontId="26" fillId="0" borderId="23" xfId="0" applyNumberFormat="1" applyFont="1" applyBorder="1" applyAlignment="1">
      <alignment horizontal="center" vertical="center" wrapText="1"/>
    </xf>
    <xf numFmtId="167" fontId="25" fillId="0" borderId="23" xfId="0" applyNumberFormat="1" applyFont="1" applyBorder="1" applyAlignment="1">
      <alignment horizontal="right" vertical="center" wrapText="1"/>
    </xf>
    <xf numFmtId="0" fontId="24" fillId="0" borderId="23" xfId="0" applyFont="1" applyBorder="1" applyAlignment="1">
      <alignment horizontal="center" vertical="top" wrapText="1"/>
    </xf>
    <xf numFmtId="166" fontId="24" fillId="0" borderId="23" xfId="0" applyNumberFormat="1" applyFont="1" applyBorder="1" applyAlignment="1">
      <alignment horizontal="right" vertical="top" wrapText="1"/>
    </xf>
    <xf numFmtId="4" fontId="24" fillId="0" borderId="23" xfId="0" applyNumberFormat="1" applyFont="1" applyBorder="1" applyAlignment="1">
      <alignment horizontal="right" vertical="top" wrapText="1"/>
    </xf>
    <xf numFmtId="4" fontId="32" fillId="0" borderId="23" xfId="0" applyNumberFormat="1" applyFont="1" applyBorder="1" applyAlignment="1">
      <alignment horizontal="right" vertical="top" wrapText="1"/>
    </xf>
    <xf numFmtId="0" fontId="21" fillId="0" borderId="42" xfId="0" applyFont="1" applyBorder="1" applyAlignment="1">
      <alignment horizontal="right" vertical="center" wrapText="1"/>
    </xf>
    <xf numFmtId="166" fontId="26" fillId="0" borderId="23" xfId="0" applyNumberFormat="1" applyFont="1" applyBorder="1" applyAlignment="1">
      <alignment horizontal="right" vertical="center" wrapText="1"/>
    </xf>
    <xf numFmtId="167" fontId="26" fillId="0" borderId="45" xfId="0" applyNumberFormat="1" applyFont="1" applyBorder="1" applyAlignment="1">
      <alignment horizontal="right" vertical="center" wrapText="1"/>
    </xf>
    <xf numFmtId="0" fontId="26" fillId="0" borderId="23" xfId="0" applyFont="1" applyBorder="1" applyAlignment="1">
      <alignment horizontal="center" vertical="top" wrapText="1"/>
    </xf>
    <xf numFmtId="0" fontId="26" fillId="0" borderId="23" xfId="0" applyFont="1" applyBorder="1" applyAlignment="1">
      <alignment horizontal="left" vertical="top" wrapText="1"/>
    </xf>
    <xf numFmtId="166" fontId="26" fillId="0" borderId="23" xfId="0" applyNumberFormat="1" applyFont="1" applyBorder="1" applyAlignment="1">
      <alignment horizontal="center" vertical="top" wrapText="1"/>
    </xf>
    <xf numFmtId="4" fontId="26" fillId="0" borderId="23" xfId="0" applyNumberFormat="1" applyFont="1" applyBorder="1" applyAlignment="1">
      <alignment horizontal="right" vertical="top" wrapText="1"/>
    </xf>
    <xf numFmtId="4" fontId="26" fillId="0" borderId="23" xfId="0" applyNumberFormat="1" applyFont="1" applyBorder="1" applyAlignment="1">
      <alignment horizontal="center" vertical="center" wrapText="1"/>
    </xf>
    <xf numFmtId="0" fontId="26" fillId="0" borderId="23" xfId="0" applyFont="1" applyBorder="1" applyAlignment="1">
      <alignment horizontal="right" vertical="center" wrapText="1"/>
    </xf>
    <xf numFmtId="0" fontId="17" fillId="0" borderId="18" xfId="0" applyFont="1" applyBorder="1"/>
    <xf numFmtId="10" fontId="30" fillId="3" borderId="46" xfId="0" applyNumberFormat="1" applyFont="1" applyFill="1" applyBorder="1" applyAlignment="1">
      <alignment horizontal="center"/>
    </xf>
    <xf numFmtId="0" fontId="15" fillId="0" borderId="15" xfId="0" applyFont="1" applyBorder="1" applyAlignment="1">
      <alignment horizontal="left" vertical="top"/>
    </xf>
    <xf numFmtId="0" fontId="0" fillId="0" borderId="0" xfId="0" applyFont="1" applyAlignment="1"/>
    <xf numFmtId="0" fontId="3" fillId="0" borderId="15" xfId="0" applyFont="1" applyBorder="1" applyAlignment="1">
      <alignment horizontal="left" vertical="top" wrapText="1"/>
    </xf>
    <xf numFmtId="0" fontId="2" fillId="0" borderId="16" xfId="0" applyFont="1" applyBorder="1"/>
    <xf numFmtId="0" fontId="2" fillId="0" borderId="15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1" fontId="3" fillId="0" borderId="4" xfId="0" applyNumberFormat="1" applyFont="1" applyBorder="1" applyAlignment="1">
      <alignment horizontal="left" vertical="center" wrapText="1"/>
    </xf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3" fillId="0" borderId="12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6" fillId="3" borderId="20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0" fontId="7" fillId="0" borderId="15" xfId="0" applyFont="1" applyBorder="1" applyAlignment="1">
      <alignment horizontal="center" vertical="center"/>
    </xf>
    <xf numFmtId="0" fontId="10" fillId="0" borderId="0" xfId="0" quotePrefix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4" fontId="20" fillId="4" borderId="31" xfId="0" applyNumberFormat="1" applyFont="1" applyFill="1" applyBorder="1" applyAlignment="1">
      <alignment horizontal="right" vertical="center" wrapText="1"/>
    </xf>
    <xf numFmtId="0" fontId="2" fillId="0" borderId="32" xfId="0" applyFont="1" applyBorder="1"/>
    <xf numFmtId="4" fontId="20" fillId="4" borderId="25" xfId="0" applyNumberFormat="1" applyFont="1" applyFill="1" applyBorder="1" applyAlignment="1">
      <alignment horizontal="right" vertical="center" wrapText="1"/>
    </xf>
    <xf numFmtId="0" fontId="2" fillId="0" borderId="26" xfId="0" applyFont="1" applyBorder="1"/>
    <xf numFmtId="4" fontId="20" fillId="4" borderId="20" xfId="0" applyNumberFormat="1" applyFont="1" applyFill="1" applyBorder="1" applyAlignment="1">
      <alignment horizontal="right" vertical="center" wrapText="1"/>
    </xf>
    <xf numFmtId="164" fontId="21" fillId="0" borderId="12" xfId="0" applyNumberFormat="1" applyFont="1" applyBorder="1" applyAlignment="1">
      <alignment horizontal="right" vertical="center" wrapText="1"/>
    </xf>
    <xf numFmtId="0" fontId="19" fillId="0" borderId="25" xfId="0" applyFont="1" applyBorder="1" applyAlignment="1">
      <alignment horizontal="left" vertical="center" wrapText="1"/>
    </xf>
    <xf numFmtId="0" fontId="20" fillId="0" borderId="25" xfId="0" applyFont="1" applyBorder="1" applyAlignment="1">
      <alignment horizontal="left" vertical="center" wrapText="1"/>
    </xf>
    <xf numFmtId="4" fontId="20" fillId="0" borderId="25" xfId="0" applyNumberFormat="1" applyFont="1" applyBorder="1" applyAlignment="1">
      <alignment horizontal="right" vertical="center" wrapText="1"/>
    </xf>
    <xf numFmtId="0" fontId="17" fillId="0" borderId="0" xfId="0" applyFont="1" applyAlignment="1">
      <alignment horizontal="left" vertical="top" wrapText="1"/>
    </xf>
    <xf numFmtId="0" fontId="18" fillId="4" borderId="20" xfId="0" applyFont="1" applyFill="1" applyBorder="1" applyAlignment="1">
      <alignment horizontal="center" vertical="center" wrapText="1"/>
    </xf>
    <xf numFmtId="4" fontId="24" fillId="4" borderId="29" xfId="0" applyNumberFormat="1" applyFont="1" applyFill="1" applyBorder="1" applyAlignment="1">
      <alignment horizontal="right" vertical="center" wrapText="1"/>
    </xf>
    <xf numFmtId="0" fontId="2" fillId="0" borderId="35" xfId="0" applyFont="1" applyBorder="1"/>
    <xf numFmtId="0" fontId="23" fillId="0" borderId="0" xfId="0" applyFont="1" applyAlignment="1">
      <alignment horizontal="right" vertical="center" wrapText="1"/>
    </xf>
    <xf numFmtId="4" fontId="20" fillId="0" borderId="0" xfId="0" applyNumberFormat="1" applyFont="1" applyAlignment="1">
      <alignment horizontal="right" vertical="center" wrapText="1"/>
    </xf>
    <xf numFmtId="0" fontId="3" fillId="0" borderId="17" xfId="0" applyFont="1" applyBorder="1" applyAlignment="1">
      <alignment horizontal="left" vertical="top" wrapText="1"/>
    </xf>
    <xf numFmtId="10" fontId="28" fillId="0" borderId="0" xfId="0" quotePrefix="1" applyNumberFormat="1" applyFont="1"/>
    <xf numFmtId="0" fontId="29" fillId="0" borderId="0" xfId="0" applyFont="1" applyAlignment="1">
      <alignment vertical="center"/>
    </xf>
    <xf numFmtId="0" fontId="28" fillId="0" borderId="0" xfId="0" quotePrefix="1" applyFont="1"/>
    <xf numFmtId="0" fontId="27" fillId="0" borderId="1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left" wrapText="1"/>
    </xf>
    <xf numFmtId="0" fontId="25" fillId="0" borderId="20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right" vertical="center" wrapText="1"/>
    </xf>
    <xf numFmtId="0" fontId="22" fillId="8" borderId="2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top" wrapText="1"/>
    </xf>
    <xf numFmtId="0" fontId="24" fillId="0" borderId="20" xfId="0" applyFont="1" applyBorder="1" applyAlignment="1">
      <alignment horizontal="center" vertical="top" wrapText="1"/>
    </xf>
    <xf numFmtId="0" fontId="32" fillId="8" borderId="20" xfId="0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top" wrapText="1"/>
    </xf>
    <xf numFmtId="0" fontId="23" fillId="0" borderId="20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right" vertical="center" wrapText="1"/>
    </xf>
    <xf numFmtId="0" fontId="26" fillId="0" borderId="20" xfId="0" applyFont="1" applyBorder="1" applyAlignment="1">
      <alignment horizontal="left" vertical="center" wrapText="1"/>
    </xf>
    <xf numFmtId="0" fontId="25" fillId="8" borderId="20" xfId="0" applyFont="1" applyFill="1" applyBorder="1" applyAlignment="1">
      <alignment horizontal="left" vertical="center" wrapText="1"/>
    </xf>
    <xf numFmtId="0" fontId="32" fillId="0" borderId="20" xfId="0" applyFont="1" applyBorder="1" applyAlignment="1">
      <alignment horizontal="right" vertical="top" wrapText="1"/>
    </xf>
    <xf numFmtId="0" fontId="25" fillId="8" borderId="20" xfId="0" applyFont="1" applyFill="1" applyBorder="1" applyAlignment="1">
      <alignment horizontal="center" vertical="center" wrapText="1"/>
    </xf>
    <xf numFmtId="0" fontId="25" fillId="8" borderId="12" xfId="0" applyFont="1" applyFill="1" applyBorder="1" applyAlignment="1">
      <alignment horizontal="left" vertical="center" wrapText="1"/>
    </xf>
    <xf numFmtId="0" fontId="2" fillId="0" borderId="36" xfId="0" applyFont="1" applyBorder="1"/>
    <xf numFmtId="0" fontId="2" fillId="0" borderId="37" xfId="0" applyFont="1" applyBorder="1"/>
    <xf numFmtId="0" fontId="2" fillId="0" borderId="38" xfId="0" applyFont="1" applyBorder="1"/>
    <xf numFmtId="0" fontId="22" fillId="8" borderId="12" xfId="0" applyFont="1" applyFill="1" applyBorder="1" applyAlignment="1">
      <alignment horizontal="center" vertical="center" wrapText="1"/>
    </xf>
    <xf numFmtId="0" fontId="2" fillId="0" borderId="39" xfId="0" applyFont="1" applyBorder="1"/>
    <xf numFmtId="0" fontId="25" fillId="8" borderId="25" xfId="0" applyFont="1" applyFill="1" applyBorder="1" applyAlignment="1">
      <alignment horizontal="center" vertical="center" wrapText="1"/>
    </xf>
    <xf numFmtId="166" fontId="26" fillId="0" borderId="20" xfId="0" applyNumberFormat="1" applyFont="1" applyBorder="1" applyAlignment="1">
      <alignment horizontal="center" vertical="center" wrapText="1"/>
    </xf>
    <xf numFmtId="0" fontId="22" fillId="0" borderId="40" xfId="0" applyFont="1" applyBorder="1" applyAlignment="1">
      <alignment horizontal="right" vertical="center" wrapText="1"/>
    </xf>
    <xf numFmtId="0" fontId="2" fillId="0" borderId="41" xfId="0" applyFont="1" applyBorder="1"/>
    <xf numFmtId="0" fontId="17" fillId="0" borderId="0" xfId="0" applyFont="1" applyAlignment="1">
      <alignment wrapText="1"/>
    </xf>
    <xf numFmtId="0" fontId="26" fillId="0" borderId="20" xfId="0" applyFont="1" applyBorder="1" applyAlignment="1">
      <alignment horizontal="center" vertical="top" wrapText="1"/>
    </xf>
    <xf numFmtId="0" fontId="33" fillId="0" borderId="20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left" vertical="top" wrapText="1"/>
    </xf>
    <xf numFmtId="4" fontId="26" fillId="0" borderId="20" xfId="0" applyNumberFormat="1" applyFont="1" applyBorder="1" applyAlignment="1">
      <alignment horizontal="right" vertical="center" wrapText="1"/>
    </xf>
    <xf numFmtId="166" fontId="26" fillId="0" borderId="20" xfId="0" applyNumberFormat="1" applyFont="1" applyBorder="1" applyAlignment="1">
      <alignment horizontal="center" vertical="top" wrapText="1"/>
    </xf>
    <xf numFmtId="4" fontId="26" fillId="0" borderId="20" xfId="0" applyNumberFormat="1" applyFont="1" applyBorder="1" applyAlignment="1">
      <alignment horizontal="right" vertical="top" wrapText="1"/>
    </xf>
    <xf numFmtId="0" fontId="22" fillId="0" borderId="43" xfId="0" applyFont="1" applyBorder="1" applyAlignment="1">
      <alignment horizontal="right" vertical="center" wrapText="1"/>
    </xf>
    <xf numFmtId="0" fontId="2" fillId="0" borderId="44" xfId="0" applyFont="1" applyBorder="1"/>
    <xf numFmtId="0" fontId="17" fillId="0" borderId="0" xfId="0" quotePrefix="1" applyFont="1"/>
    <xf numFmtId="0" fontId="29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1</xdr:row>
      <xdr:rowOff>9525</xdr:rowOff>
    </xdr:from>
    <xdr:ext cx="7324725" cy="8763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</xdr:row>
      <xdr:rowOff>85725</xdr:rowOff>
    </xdr:from>
    <xdr:ext cx="7124700" cy="3305175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304800</xdr:colOff>
      <xdr:row>16</xdr:row>
      <xdr:rowOff>1276350</xdr:rowOff>
    </xdr:from>
    <xdr:ext cx="2524125" cy="9429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10.jpg" title="Imagem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505700" cy="1295400"/>
    <xdr:pic>
      <xdr:nvPicPr>
        <xdr:cNvPr id="2" name="image5.jp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1</xdr:col>
      <xdr:colOff>772778</xdr:colOff>
      <xdr:row>0</xdr:row>
      <xdr:rowOff>256054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268078" cy="256054"/>
        </a:xfrm>
        <a:prstGeom prst="rect">
          <a:avLst/>
        </a:prstGeom>
      </xdr:spPr>
    </xdr:pic>
    <xdr:clientData/>
  </xdr:twoCellAnchor>
  <xdr:oneCellAnchor>
    <xdr:from>
      <xdr:col>1</xdr:col>
      <xdr:colOff>1409700</xdr:colOff>
      <xdr:row>0</xdr:row>
      <xdr:rowOff>990600</xdr:rowOff>
    </xdr:from>
    <xdr:ext cx="1266824" cy="247651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905000" y="990600"/>
          <a:ext cx="1266824" cy="2476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200" b="1"/>
            <a:t>DATA: DEZ/2021</a:t>
          </a:r>
        </a:p>
      </xdr:txBody>
    </xdr:sp>
    <xdr:clientData/>
  </xdr:oneCellAnchor>
  <xdr:twoCellAnchor>
    <xdr:from>
      <xdr:col>6</xdr:col>
      <xdr:colOff>171450</xdr:colOff>
      <xdr:row>0</xdr:row>
      <xdr:rowOff>285749</xdr:rowOff>
    </xdr:from>
    <xdr:to>
      <xdr:col>7</xdr:col>
      <xdr:colOff>295275</xdr:colOff>
      <xdr:row>0</xdr:row>
      <xdr:rowOff>390524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143500" y="285749"/>
          <a:ext cx="752475" cy="104775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6350" cy="1257300"/>
    <xdr:pic>
      <xdr:nvPicPr>
        <xdr:cNvPr id="2" name="image3.jpg" title="Imagem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19050</xdr:rowOff>
    </xdr:from>
    <xdr:ext cx="7381875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257300"/>
    <xdr:pic>
      <xdr:nvPicPr>
        <xdr:cNvPr id="2" name="image6.jpg" title="Imagem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905875" cy="1257300"/>
    <xdr:pic>
      <xdr:nvPicPr>
        <xdr:cNvPr id="3" name="image6.jpg" title="Imagem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409576</xdr:colOff>
      <xdr:row>0</xdr:row>
      <xdr:rowOff>942974</xdr:rowOff>
    </xdr:from>
    <xdr:ext cx="1266824" cy="24765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486401" y="942974"/>
          <a:ext cx="1266824" cy="2476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t-BR" sz="1200" b="1"/>
            <a:t>DATA: DEZ/2021</a:t>
          </a:r>
        </a:p>
      </xdr:txBody>
    </xdr:sp>
    <xdr:clientData/>
  </xdr:oneCellAnchor>
  <xdr:twoCellAnchor>
    <xdr:from>
      <xdr:col>5</xdr:col>
      <xdr:colOff>219075</xdr:colOff>
      <xdr:row>0</xdr:row>
      <xdr:rowOff>342900</xdr:rowOff>
    </xdr:from>
    <xdr:to>
      <xdr:col>6</xdr:col>
      <xdr:colOff>304800</xdr:colOff>
      <xdr:row>0</xdr:row>
      <xdr:rowOff>514350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791200" y="342900"/>
          <a:ext cx="752475" cy="171450"/>
        </a:xfrm>
        <a:prstGeom prst="rect">
          <a:avLst/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7.jpg" title="Imagem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9.jpg" title="Imagem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0</xdr:row>
      <xdr:rowOff>38100</xdr:rowOff>
    </xdr:from>
    <xdr:ext cx="7391400" cy="10096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257300"/>
    <xdr:pic>
      <xdr:nvPicPr>
        <xdr:cNvPr id="2" name="image11.jpg" title="Imagem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55CC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3" customWidth="1"/>
    <col min="2" max="4" width="11.5703125" customWidth="1"/>
    <col min="5" max="5" width="37.140625" customWidth="1"/>
    <col min="6" max="9" width="11.5703125" customWidth="1"/>
    <col min="10" max="10" width="11.42578125" customWidth="1"/>
    <col min="11" max="26" width="9.140625" customWidth="1"/>
  </cols>
  <sheetData>
    <row r="1" spans="1:26" ht="27.75" customHeight="1">
      <c r="A1" s="115" t="s">
        <v>0</v>
      </c>
      <c r="B1" s="116"/>
      <c r="C1" s="116"/>
      <c r="D1" s="116"/>
      <c r="E1" s="116"/>
      <c r="F1" s="116"/>
      <c r="G1" s="116"/>
      <c r="H1" s="116"/>
      <c r="I1" s="116"/>
      <c r="J1" s="1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41.25" customHeight="1">
      <c r="A2" s="2"/>
      <c r="B2" s="118" t="s">
        <v>1</v>
      </c>
      <c r="C2" s="119"/>
      <c r="D2" s="119"/>
      <c r="E2" s="119"/>
      <c r="F2" s="119"/>
      <c r="G2" s="11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6" ht="10.5" customHeight="1">
      <c r="A3" s="2"/>
      <c r="B3" s="5" t="s">
        <v>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6" ht="15" customHeight="1">
      <c r="A4" s="120"/>
      <c r="B4" s="108"/>
      <c r="C4" s="108"/>
      <c r="D4" s="108"/>
      <c r="E4" s="108"/>
      <c r="F4" s="108"/>
      <c r="G4" s="108"/>
      <c r="H4" s="108"/>
      <c r="I4" s="108"/>
      <c r="J4" s="12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6" ht="6.75" customHeight="1">
      <c r="A5" s="122"/>
      <c r="B5" s="123"/>
      <c r="C5" s="123"/>
      <c r="D5" s="123"/>
      <c r="E5" s="123"/>
      <c r="F5" s="123"/>
      <c r="G5" s="123"/>
      <c r="H5" s="123"/>
      <c r="I5" s="123"/>
      <c r="J5" s="12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2.75" customHeight="1">
      <c r="A7" s="125"/>
      <c r="B7" s="126"/>
      <c r="C7" s="126"/>
      <c r="D7" s="126"/>
      <c r="E7" s="126"/>
      <c r="F7" s="126"/>
      <c r="G7" s="126"/>
      <c r="H7" s="126"/>
      <c r="I7" s="126"/>
      <c r="J7" s="127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2.75" customHeight="1">
      <c r="A8" s="111"/>
      <c r="B8" s="108"/>
      <c r="C8" s="108"/>
      <c r="D8" s="108"/>
      <c r="E8" s="108"/>
      <c r="F8" s="108"/>
      <c r="G8" s="108"/>
      <c r="H8" s="108"/>
      <c r="I8" s="108"/>
      <c r="J8" s="11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6" ht="12.75" customHeight="1">
      <c r="A9" s="111"/>
      <c r="B9" s="108"/>
      <c r="C9" s="108"/>
      <c r="D9" s="108"/>
      <c r="E9" s="108"/>
      <c r="F9" s="108"/>
      <c r="G9" s="108"/>
      <c r="H9" s="108"/>
      <c r="I9" s="108"/>
      <c r="J9" s="11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6" ht="12.75" customHeight="1">
      <c r="A10" s="111"/>
      <c r="B10" s="108"/>
      <c r="C10" s="108"/>
      <c r="D10" s="108"/>
      <c r="E10" s="108"/>
      <c r="F10" s="108"/>
      <c r="G10" s="108"/>
      <c r="H10" s="108"/>
      <c r="I10" s="108"/>
      <c r="J10" s="11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6" ht="12.75" customHeight="1">
      <c r="A11" s="111"/>
      <c r="B11" s="108"/>
      <c r="C11" s="108"/>
      <c r="D11" s="108"/>
      <c r="E11" s="108"/>
      <c r="F11" s="108"/>
      <c r="G11" s="108"/>
      <c r="H11" s="108"/>
      <c r="I11" s="108"/>
      <c r="J11" s="11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6" ht="12.75" customHeight="1">
      <c r="A12" s="111"/>
      <c r="B12" s="108"/>
      <c r="C12" s="108"/>
      <c r="D12" s="108"/>
      <c r="E12" s="108"/>
      <c r="F12" s="108"/>
      <c r="G12" s="108"/>
      <c r="H12" s="108"/>
      <c r="I12" s="108"/>
      <c r="J12" s="11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11"/>
      <c r="B13" s="108"/>
      <c r="C13" s="108"/>
      <c r="D13" s="108"/>
      <c r="E13" s="108"/>
      <c r="F13" s="108"/>
      <c r="G13" s="108"/>
      <c r="H13" s="108"/>
      <c r="I13" s="108"/>
      <c r="J13" s="110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11"/>
      <c r="B14" s="108"/>
      <c r="C14" s="108"/>
      <c r="D14" s="108"/>
      <c r="E14" s="108"/>
      <c r="F14" s="108"/>
      <c r="G14" s="108"/>
      <c r="H14" s="108"/>
      <c r="I14" s="108"/>
      <c r="J14" s="11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11"/>
      <c r="B15" s="108"/>
      <c r="C15" s="108"/>
      <c r="D15" s="108"/>
      <c r="E15" s="108"/>
      <c r="F15" s="108"/>
      <c r="G15" s="108"/>
      <c r="H15" s="108"/>
      <c r="I15" s="108"/>
      <c r="J15" s="11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11"/>
      <c r="B16" s="108"/>
      <c r="C16" s="108"/>
      <c r="D16" s="108"/>
      <c r="E16" s="108"/>
      <c r="F16" s="108"/>
      <c r="G16" s="108"/>
      <c r="H16" s="108"/>
      <c r="I16" s="108"/>
      <c r="J16" s="11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0.75" customHeight="1">
      <c r="A17" s="112"/>
      <c r="B17" s="113"/>
      <c r="C17" s="113"/>
      <c r="D17" s="113"/>
      <c r="E17" s="113"/>
      <c r="F17" s="113"/>
      <c r="G17" s="113"/>
      <c r="H17" s="113"/>
      <c r="I17" s="113"/>
      <c r="J17" s="114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hidden="1" customHeight="1">
      <c r="A19" s="7"/>
      <c r="B19" s="8"/>
      <c r="C19" s="8"/>
      <c r="D19" s="8"/>
      <c r="E19" s="8"/>
      <c r="F19" s="8"/>
      <c r="G19" s="8"/>
      <c r="H19" s="8"/>
      <c r="I19" s="8"/>
      <c r="J19" s="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>
      <c r="A20" s="10"/>
      <c r="B20" s="128" t="s">
        <v>3</v>
      </c>
      <c r="C20" s="129"/>
      <c r="D20" s="129"/>
      <c r="E20" s="129"/>
      <c r="F20" s="129"/>
      <c r="G20" s="129"/>
      <c r="H20" s="129"/>
      <c r="I20" s="130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hidden="1" customHeight="1">
      <c r="A21" s="10"/>
      <c r="B21" s="131"/>
      <c r="C21" s="108"/>
      <c r="D21" s="108"/>
      <c r="E21" s="108"/>
      <c r="F21" s="108"/>
      <c r="G21" s="108"/>
      <c r="H21" s="108"/>
      <c r="I21" s="12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hidden="1" customHeight="1">
      <c r="A22" s="10"/>
      <c r="B22" s="13"/>
      <c r="C22" s="14"/>
      <c r="D22" s="15"/>
      <c r="E22" s="15"/>
      <c r="F22" s="15"/>
      <c r="G22" s="16"/>
      <c r="H22" s="16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hidden="1" customHeight="1">
      <c r="A23" s="10"/>
      <c r="B23" s="13"/>
      <c r="C23" s="14"/>
      <c r="D23" s="1"/>
      <c r="E23" s="1"/>
      <c r="F23" s="15"/>
      <c r="G23" s="16"/>
      <c r="H23" s="16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hidden="1" customHeight="1">
      <c r="A24" s="10"/>
      <c r="B24" s="13"/>
      <c r="C24" s="14"/>
      <c r="D24" s="18" t="s">
        <v>4</v>
      </c>
      <c r="E24" s="19" t="s">
        <v>5</v>
      </c>
      <c r="F24" s="15"/>
      <c r="G24" s="16"/>
      <c r="H24" s="16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hidden="1" customHeight="1">
      <c r="A25" s="10"/>
      <c r="B25" s="13"/>
      <c r="C25" s="14"/>
      <c r="D25" s="15"/>
      <c r="E25" s="20" t="s">
        <v>6</v>
      </c>
      <c r="F25" s="15"/>
      <c r="G25" s="16"/>
      <c r="H25" s="16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hidden="1" customHeight="1">
      <c r="A26" s="10"/>
      <c r="B26" s="13"/>
      <c r="C26" s="16"/>
      <c r="D26" s="16"/>
      <c r="E26" s="16"/>
      <c r="F26" s="16"/>
      <c r="G26" s="16"/>
      <c r="H26" s="16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hidden="1" customHeight="1">
      <c r="A27" s="10"/>
      <c r="B27" s="21"/>
      <c r="C27" s="22" t="s">
        <v>7</v>
      </c>
      <c r="D27" s="14"/>
      <c r="E27" s="14"/>
      <c r="F27" s="14"/>
      <c r="G27" s="14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>
      <c r="A28" s="10"/>
      <c r="B28" s="13"/>
      <c r="C28" s="14"/>
      <c r="D28" s="14"/>
      <c r="E28" s="14"/>
      <c r="F28" s="14"/>
      <c r="G28" s="14"/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hidden="1" customHeight="1">
      <c r="A29" s="10"/>
      <c r="B29" s="21"/>
      <c r="C29" s="23" t="s">
        <v>8</v>
      </c>
      <c r="D29" s="132" t="s">
        <v>9</v>
      </c>
      <c r="E29" s="108"/>
      <c r="F29" s="110"/>
      <c r="G29" s="24" t="s">
        <v>10</v>
      </c>
      <c r="H29" s="23"/>
      <c r="I29" s="25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hidden="1" customHeight="1">
      <c r="A30" s="10"/>
      <c r="B30" s="13"/>
      <c r="C30" s="23"/>
      <c r="D30" s="26"/>
      <c r="E30" s="26"/>
      <c r="F30" s="26"/>
      <c r="G30" s="27"/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hidden="1" customHeight="1">
      <c r="A31" s="10"/>
      <c r="B31" s="13"/>
      <c r="C31" s="23" t="s">
        <v>11</v>
      </c>
      <c r="D31" s="132" t="s">
        <v>12</v>
      </c>
      <c r="E31" s="108"/>
      <c r="F31" s="110"/>
      <c r="G31" s="24" t="s">
        <v>10</v>
      </c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>
      <c r="A32" s="10"/>
      <c r="B32" s="13"/>
      <c r="C32" s="23"/>
      <c r="D32" s="28"/>
      <c r="E32" s="28"/>
      <c r="F32" s="14"/>
      <c r="G32" s="29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hidden="1" customHeight="1">
      <c r="A33" s="10"/>
      <c r="B33" s="13"/>
      <c r="C33" s="23" t="s">
        <v>13</v>
      </c>
      <c r="D33" s="132" t="s">
        <v>14</v>
      </c>
      <c r="E33" s="108"/>
      <c r="F33" s="110"/>
      <c r="G33" s="24" t="e">
        <f>F34+F35</f>
        <v>#VALUE!</v>
      </c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hidden="1" customHeight="1">
      <c r="A34" s="10"/>
      <c r="B34" s="13"/>
      <c r="C34" s="22" t="s">
        <v>15</v>
      </c>
      <c r="D34" s="14"/>
      <c r="E34" s="22" t="s">
        <v>16</v>
      </c>
      <c r="F34" s="30" t="s">
        <v>10</v>
      </c>
      <c r="G34" s="27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hidden="1" customHeight="1">
      <c r="A35" s="10"/>
      <c r="B35" s="13"/>
      <c r="C35" s="22" t="s">
        <v>17</v>
      </c>
      <c r="D35" s="14"/>
      <c r="E35" s="22" t="s">
        <v>18</v>
      </c>
      <c r="F35" s="30" t="s">
        <v>10</v>
      </c>
      <c r="G35" s="27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hidden="1" customHeight="1">
      <c r="A36" s="10"/>
      <c r="B36" s="13"/>
      <c r="C36" s="23"/>
      <c r="D36" s="26"/>
      <c r="E36" s="26"/>
      <c r="F36" s="31"/>
      <c r="G36" s="27"/>
      <c r="H36" s="14"/>
      <c r="I36" s="17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hidden="1" customHeight="1">
      <c r="A37" s="10"/>
      <c r="B37" s="13"/>
      <c r="C37" s="22" t="s">
        <v>19</v>
      </c>
      <c r="D37" s="132" t="s">
        <v>20</v>
      </c>
      <c r="E37" s="108"/>
      <c r="F37" s="110"/>
      <c r="G37" s="24" t="s">
        <v>10</v>
      </c>
      <c r="H37" s="14"/>
      <c r="I37" s="17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hidden="1" customHeight="1">
      <c r="A38" s="10"/>
      <c r="B38" s="13"/>
      <c r="C38" s="23"/>
      <c r="D38" s="23"/>
      <c r="E38" s="23"/>
      <c r="F38" s="23"/>
      <c r="G38" s="27"/>
      <c r="H38" s="14"/>
      <c r="I38" s="17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hidden="1" customHeight="1">
      <c r="A39" s="10"/>
      <c r="B39" s="13"/>
      <c r="C39" s="22" t="s">
        <v>21</v>
      </c>
      <c r="D39" s="132" t="s">
        <v>22</v>
      </c>
      <c r="E39" s="108"/>
      <c r="F39" s="110"/>
      <c r="G39" s="24" t="e">
        <f>F40+F41+F42+F43</f>
        <v>#VALUE!</v>
      </c>
      <c r="H39" s="14"/>
      <c r="I39" s="17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hidden="1" customHeight="1">
      <c r="A40" s="10"/>
      <c r="B40" s="13"/>
      <c r="C40" s="23"/>
      <c r="D40" s="14"/>
      <c r="E40" s="22" t="s">
        <v>23</v>
      </c>
      <c r="F40" s="30" t="s">
        <v>10</v>
      </c>
      <c r="G40" s="32"/>
      <c r="H40" s="14"/>
      <c r="I40" s="17"/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hidden="1" customHeight="1">
      <c r="A41" s="10"/>
      <c r="B41" s="13"/>
      <c r="C41" s="23"/>
      <c r="D41" s="14"/>
      <c r="E41" s="22" t="s">
        <v>24</v>
      </c>
      <c r="F41" s="30" t="s">
        <v>10</v>
      </c>
      <c r="G41" s="32"/>
      <c r="H41" s="14"/>
      <c r="I41" s="17"/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hidden="1" customHeight="1">
      <c r="A42" s="10"/>
      <c r="B42" s="13"/>
      <c r="C42" s="23"/>
      <c r="D42" s="14"/>
      <c r="E42" s="22" t="s">
        <v>25</v>
      </c>
      <c r="F42" s="30"/>
      <c r="G42" s="22" t="s">
        <v>26</v>
      </c>
      <c r="H42" s="14"/>
      <c r="I42" s="17"/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hidden="1" customHeight="1">
      <c r="A43" s="10"/>
      <c r="B43" s="33"/>
      <c r="C43" s="23"/>
      <c r="D43" s="14"/>
      <c r="E43" s="22" t="s">
        <v>27</v>
      </c>
      <c r="F43" s="30"/>
      <c r="G43" s="23"/>
      <c r="H43" s="14"/>
      <c r="I43" s="17"/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hidden="1" customHeight="1">
      <c r="A44" s="10"/>
      <c r="B44" s="13"/>
      <c r="C44" s="23"/>
      <c r="D44" s="14"/>
      <c r="E44" s="14"/>
      <c r="F44" s="14"/>
      <c r="G44" s="32"/>
      <c r="H44" s="14"/>
      <c r="I44" s="17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hidden="1" customHeight="1">
      <c r="A45" s="10"/>
      <c r="B45" s="13"/>
      <c r="C45" s="22" t="s">
        <v>28</v>
      </c>
      <c r="D45" s="133" t="s">
        <v>29</v>
      </c>
      <c r="E45" s="108"/>
      <c r="F45" s="121"/>
      <c r="G45" s="34" t="e">
        <f>(1+G29+G31+G33+G37)/(1-G39)-1</f>
        <v>#VALUE!</v>
      </c>
      <c r="H45" s="14"/>
      <c r="I45" s="17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hidden="1" customHeight="1">
      <c r="A46" s="10"/>
      <c r="B46" s="35"/>
      <c r="C46" s="36"/>
      <c r="D46" s="37"/>
      <c r="E46" s="37"/>
      <c r="F46" s="37"/>
      <c r="G46" s="38"/>
      <c r="H46" s="39"/>
      <c r="I46" s="40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hidden="1" customHeight="1">
      <c r="A47" s="41"/>
      <c r="B47" s="1"/>
      <c r="C47" s="1"/>
      <c r="D47" s="1"/>
      <c r="E47" s="1"/>
      <c r="F47" s="1"/>
      <c r="G47" s="1"/>
      <c r="H47" s="1"/>
      <c r="I47" s="1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hidden="1" customHeight="1">
      <c r="A48" s="107" t="s">
        <v>30</v>
      </c>
      <c r="B48" s="108"/>
      <c r="C48" s="1"/>
      <c r="D48" s="1"/>
      <c r="E48" s="1"/>
      <c r="F48" s="1"/>
      <c r="G48" s="1"/>
      <c r="H48" s="1"/>
      <c r="I48" s="1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hidden="1" customHeight="1">
      <c r="A49" s="109" t="s">
        <v>31</v>
      </c>
      <c r="B49" s="108"/>
      <c r="C49" s="108"/>
      <c r="D49" s="108"/>
      <c r="E49" s="108"/>
      <c r="F49" s="108"/>
      <c r="G49" s="108"/>
      <c r="H49" s="108"/>
      <c r="I49" s="108"/>
      <c r="J49" s="11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>
      <c r="A50" s="111"/>
      <c r="B50" s="108"/>
      <c r="C50" s="108"/>
      <c r="D50" s="108"/>
      <c r="E50" s="108"/>
      <c r="F50" s="108"/>
      <c r="G50" s="108"/>
      <c r="H50" s="108"/>
      <c r="I50" s="108"/>
      <c r="J50" s="110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>
      <c r="A51" s="109" t="s">
        <v>32</v>
      </c>
      <c r="B51" s="108"/>
      <c r="C51" s="108"/>
      <c r="D51" s="108"/>
      <c r="E51" s="108"/>
      <c r="F51" s="108"/>
      <c r="G51" s="108"/>
      <c r="H51" s="108"/>
      <c r="I51" s="108"/>
      <c r="J51" s="110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hidden="1" customHeight="1">
      <c r="A52" s="111"/>
      <c r="B52" s="108"/>
      <c r="C52" s="108"/>
      <c r="D52" s="108"/>
      <c r="E52" s="108"/>
      <c r="F52" s="108"/>
      <c r="G52" s="108"/>
      <c r="H52" s="108"/>
      <c r="I52" s="108"/>
      <c r="J52" s="11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>
      <c r="A53" s="111"/>
      <c r="B53" s="108"/>
      <c r="C53" s="108"/>
      <c r="D53" s="108"/>
      <c r="E53" s="108"/>
      <c r="F53" s="108"/>
      <c r="G53" s="108"/>
      <c r="H53" s="108"/>
      <c r="I53" s="108"/>
      <c r="J53" s="11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>
      <c r="A54" s="111"/>
      <c r="B54" s="108"/>
      <c r="C54" s="108"/>
      <c r="D54" s="108"/>
      <c r="E54" s="108"/>
      <c r="F54" s="108"/>
      <c r="G54" s="108"/>
      <c r="H54" s="108"/>
      <c r="I54" s="108"/>
      <c r="J54" s="11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>
      <c r="A55" s="111"/>
      <c r="B55" s="108"/>
      <c r="C55" s="108"/>
      <c r="D55" s="108"/>
      <c r="E55" s="108"/>
      <c r="F55" s="108"/>
      <c r="G55" s="108"/>
      <c r="H55" s="108"/>
      <c r="I55" s="108"/>
      <c r="J55" s="110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>
      <c r="A56" s="112"/>
      <c r="B56" s="113"/>
      <c r="C56" s="113"/>
      <c r="D56" s="113"/>
      <c r="E56" s="113"/>
      <c r="F56" s="113"/>
      <c r="G56" s="113"/>
      <c r="H56" s="113"/>
      <c r="I56" s="113"/>
      <c r="J56" s="114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>
      <c r="A68" s="4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48:B48"/>
    <mergeCell ref="A49:J50"/>
    <mergeCell ref="A51:J56"/>
    <mergeCell ref="A1:J1"/>
    <mergeCell ref="B2:G2"/>
    <mergeCell ref="A4:J5"/>
    <mergeCell ref="A7:J17"/>
    <mergeCell ref="B20:I20"/>
    <mergeCell ref="B21:H21"/>
    <mergeCell ref="D29:F29"/>
    <mergeCell ref="D31:F31"/>
    <mergeCell ref="D33:F33"/>
    <mergeCell ref="D37:F37"/>
    <mergeCell ref="D39:F39"/>
    <mergeCell ref="D45:F45"/>
  </mergeCells>
  <printOptions horizontalCentered="1"/>
  <pageMargins left="0.70866141732283472" right="0.19685039370078741" top="0.74803149606299213" bottom="0.74803149606299213" header="0" footer="0"/>
  <pageSetup paperSize="9" fitToHeight="0" orientation="landscape" r:id="rId1"/>
  <headerFooter>
    <oddFooter>&amp;R03+000&amp;P/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outlinePr summaryBelow="0"/>
  </sheetPr>
  <dimension ref="A1:I1033"/>
  <sheetViews>
    <sheetView workbookViewId="0">
      <selection sqref="A1:I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</cols>
  <sheetData>
    <row r="1" spans="1:9" ht="102" customHeight="1">
      <c r="A1" s="143"/>
      <c r="B1" s="108"/>
      <c r="C1" s="108"/>
      <c r="D1" s="108"/>
      <c r="E1" s="108"/>
      <c r="F1" s="108"/>
      <c r="G1" s="108"/>
      <c r="H1" s="108"/>
      <c r="I1" s="108"/>
    </row>
    <row r="2" spans="1:9" ht="9.75" customHeight="1">
      <c r="A2" s="60"/>
      <c r="B2" s="60"/>
      <c r="C2" s="60"/>
      <c r="D2" s="158"/>
      <c r="E2" s="108"/>
      <c r="F2" s="108"/>
      <c r="G2" s="60"/>
      <c r="H2" s="60"/>
      <c r="I2" s="60"/>
    </row>
    <row r="3" spans="1:9" ht="19.5" customHeight="1">
      <c r="A3" s="162" t="s">
        <v>3813</v>
      </c>
      <c r="B3" s="129"/>
      <c r="C3" s="129"/>
      <c r="D3" s="129"/>
      <c r="E3" s="129"/>
      <c r="F3" s="129"/>
      <c r="G3" s="129"/>
      <c r="H3" s="129"/>
      <c r="I3" s="130"/>
    </row>
    <row r="4" spans="1:9" ht="19.5" customHeight="1">
      <c r="A4" s="165" t="s">
        <v>3814</v>
      </c>
      <c r="B4" s="129"/>
      <c r="C4" s="129"/>
      <c r="D4" s="129"/>
      <c r="E4" s="130"/>
      <c r="F4" s="80" t="s">
        <v>3815</v>
      </c>
      <c r="G4" s="80" t="s">
        <v>3816</v>
      </c>
      <c r="H4" s="80" t="s">
        <v>3817</v>
      </c>
      <c r="I4" s="80" t="s">
        <v>3818</v>
      </c>
    </row>
    <row r="5" spans="1:9" ht="15" customHeight="1">
      <c r="A5" s="84" t="s">
        <v>3819</v>
      </c>
      <c r="B5" s="164" t="s">
        <v>3820</v>
      </c>
      <c r="C5" s="129"/>
      <c r="D5" s="129"/>
      <c r="E5" s="129"/>
      <c r="F5" s="84" t="s">
        <v>3821</v>
      </c>
      <c r="G5" s="87">
        <v>0.48399999999999999</v>
      </c>
      <c r="H5" s="85">
        <v>13.735200000000001</v>
      </c>
      <c r="I5" s="85">
        <v>6.65</v>
      </c>
    </row>
    <row r="6" spans="1:9" ht="15" customHeight="1">
      <c r="A6" s="84" t="s">
        <v>3822</v>
      </c>
      <c r="B6" s="164" t="s">
        <v>3823</v>
      </c>
      <c r="C6" s="129"/>
      <c r="D6" s="129"/>
      <c r="E6" s="129"/>
      <c r="F6" s="84" t="s">
        <v>3824</v>
      </c>
      <c r="G6" s="87">
        <v>0.48399999999999999</v>
      </c>
      <c r="H6" s="85">
        <v>9.1300000000000008</v>
      </c>
      <c r="I6" s="85">
        <v>4.42</v>
      </c>
    </row>
    <row r="7" spans="1:9" ht="15" customHeight="1">
      <c r="A7" s="60"/>
      <c r="B7" s="60"/>
      <c r="C7" s="60"/>
      <c r="D7" s="60"/>
      <c r="E7" s="60"/>
      <c r="F7" s="60"/>
      <c r="G7" s="156" t="s">
        <v>3825</v>
      </c>
      <c r="H7" s="130"/>
      <c r="I7" s="82">
        <v>11.07</v>
      </c>
    </row>
    <row r="8" spans="1:9" ht="15" customHeight="1">
      <c r="A8" s="60"/>
      <c r="B8" s="60"/>
      <c r="C8" s="60"/>
      <c r="D8" s="60"/>
      <c r="E8" s="60"/>
      <c r="F8" s="60"/>
      <c r="G8" s="163" t="s">
        <v>3826</v>
      </c>
      <c r="H8" s="130"/>
      <c r="I8" s="88">
        <v>11.07</v>
      </c>
    </row>
    <row r="9" spans="1:9" ht="15" customHeight="1">
      <c r="A9" s="60"/>
      <c r="B9" s="60"/>
      <c r="C9" s="60"/>
      <c r="D9" s="60"/>
      <c r="E9" s="60"/>
      <c r="F9" s="60"/>
      <c r="G9" s="163" t="s">
        <v>3827</v>
      </c>
      <c r="H9" s="130"/>
      <c r="I9" s="88">
        <v>1</v>
      </c>
    </row>
    <row r="10" spans="1:9" ht="15" customHeight="1">
      <c r="A10" s="60"/>
      <c r="B10" s="60"/>
      <c r="C10" s="60"/>
      <c r="D10" s="60"/>
      <c r="E10" s="60"/>
      <c r="F10" s="60"/>
      <c r="G10" s="163" t="s">
        <v>3828</v>
      </c>
      <c r="H10" s="130"/>
      <c r="I10" s="88">
        <v>11.07</v>
      </c>
    </row>
    <row r="11" spans="1:9" ht="19.5" customHeight="1">
      <c r="A11" s="165" t="s">
        <v>3829</v>
      </c>
      <c r="B11" s="129"/>
      <c r="C11" s="129"/>
      <c r="D11" s="129"/>
      <c r="E11" s="130"/>
      <c r="F11" s="80" t="s">
        <v>3830</v>
      </c>
      <c r="G11" s="80" t="s">
        <v>3831</v>
      </c>
      <c r="H11" s="80" t="s">
        <v>3832</v>
      </c>
      <c r="I11" s="80" t="s">
        <v>3833</v>
      </c>
    </row>
    <row r="12" spans="1:9" ht="15" customHeight="1">
      <c r="A12" s="84" t="s">
        <v>3834</v>
      </c>
      <c r="B12" s="164" t="s">
        <v>3835</v>
      </c>
      <c r="C12" s="129"/>
      <c r="D12" s="129"/>
      <c r="E12" s="130"/>
      <c r="F12" s="84" t="s">
        <v>3836</v>
      </c>
      <c r="G12" s="87">
        <v>0.04</v>
      </c>
      <c r="H12" s="85">
        <v>15.98</v>
      </c>
      <c r="I12" s="85">
        <v>0.64</v>
      </c>
    </row>
    <row r="13" spans="1:9" ht="15" customHeight="1">
      <c r="A13" s="84" t="s">
        <v>3837</v>
      </c>
      <c r="B13" s="164" t="s">
        <v>3838</v>
      </c>
      <c r="C13" s="129"/>
      <c r="D13" s="129"/>
      <c r="E13" s="130"/>
      <c r="F13" s="84" t="s">
        <v>3839</v>
      </c>
      <c r="G13" s="87">
        <v>0.12</v>
      </c>
      <c r="H13" s="85">
        <v>19.86</v>
      </c>
      <c r="I13" s="85">
        <v>2.38</v>
      </c>
    </row>
    <row r="14" spans="1:9" ht="15" customHeight="1">
      <c r="A14" s="84" t="s">
        <v>3840</v>
      </c>
      <c r="B14" s="164" t="s">
        <v>3841</v>
      </c>
      <c r="C14" s="129"/>
      <c r="D14" s="129"/>
      <c r="E14" s="130"/>
      <c r="F14" s="84" t="s">
        <v>3842</v>
      </c>
      <c r="G14" s="87">
        <v>0.16</v>
      </c>
      <c r="H14" s="85">
        <v>2.19</v>
      </c>
      <c r="I14" s="85">
        <v>0.35</v>
      </c>
    </row>
    <row r="15" spans="1:9" ht="15" customHeight="1">
      <c r="A15" s="84" t="s">
        <v>3843</v>
      </c>
      <c r="B15" s="164" t="s">
        <v>3844</v>
      </c>
      <c r="C15" s="129"/>
      <c r="D15" s="129"/>
      <c r="E15" s="130"/>
      <c r="F15" s="84" t="s">
        <v>3845</v>
      </c>
      <c r="G15" s="87">
        <v>3.5479999999999999E-3</v>
      </c>
      <c r="H15" s="85">
        <v>80.53</v>
      </c>
      <c r="I15" s="85">
        <v>0.28999999999999998</v>
      </c>
    </row>
    <row r="16" spans="1:9" ht="15" customHeight="1">
      <c r="A16" s="84" t="s">
        <v>3846</v>
      </c>
      <c r="B16" s="164" t="s">
        <v>3847</v>
      </c>
      <c r="C16" s="129"/>
      <c r="D16" s="129"/>
      <c r="E16" s="130"/>
      <c r="F16" s="84" t="s">
        <v>3848</v>
      </c>
      <c r="G16" s="87">
        <v>0.04</v>
      </c>
      <c r="H16" s="85">
        <v>96.52</v>
      </c>
      <c r="I16" s="85">
        <v>3.86</v>
      </c>
    </row>
    <row r="17" spans="1:9" ht="15" customHeight="1">
      <c r="A17" s="84" t="s">
        <v>3849</v>
      </c>
      <c r="B17" s="164" t="s">
        <v>3850</v>
      </c>
      <c r="C17" s="129"/>
      <c r="D17" s="129"/>
      <c r="E17" s="130"/>
      <c r="F17" s="84" t="s">
        <v>3851</v>
      </c>
      <c r="G17" s="87">
        <v>0.3468</v>
      </c>
      <c r="H17" s="85">
        <v>0.14000000000000001</v>
      </c>
      <c r="I17" s="85">
        <v>0.05</v>
      </c>
    </row>
    <row r="18" spans="1:9" ht="15" customHeight="1">
      <c r="A18" s="84" t="s">
        <v>3852</v>
      </c>
      <c r="B18" s="164" t="s">
        <v>3853</v>
      </c>
      <c r="C18" s="129"/>
      <c r="D18" s="129"/>
      <c r="E18" s="130"/>
      <c r="F18" s="84" t="s">
        <v>3854</v>
      </c>
      <c r="G18" s="87">
        <v>0.12</v>
      </c>
      <c r="H18" s="85">
        <v>1.1100000000000001</v>
      </c>
      <c r="I18" s="85">
        <v>0.13</v>
      </c>
    </row>
    <row r="19" spans="1:9" ht="15" customHeight="1">
      <c r="A19" s="84" t="s">
        <v>3855</v>
      </c>
      <c r="B19" s="164" t="s">
        <v>3856</v>
      </c>
      <c r="C19" s="129"/>
      <c r="D19" s="129"/>
      <c r="E19" s="130"/>
      <c r="F19" s="84" t="s">
        <v>3857</v>
      </c>
      <c r="G19" s="87">
        <v>0.04</v>
      </c>
      <c r="H19" s="85">
        <v>2.91</v>
      </c>
      <c r="I19" s="85">
        <v>0.12</v>
      </c>
    </row>
    <row r="20" spans="1:9" ht="15" customHeight="1">
      <c r="A20" s="84" t="s">
        <v>3858</v>
      </c>
      <c r="B20" s="164" t="s">
        <v>3859</v>
      </c>
      <c r="C20" s="129"/>
      <c r="D20" s="129"/>
      <c r="E20" s="130"/>
      <c r="F20" s="84" t="s">
        <v>3860</v>
      </c>
      <c r="G20" s="87">
        <v>0.04</v>
      </c>
      <c r="H20" s="85">
        <v>1.05</v>
      </c>
      <c r="I20" s="85">
        <v>0.04</v>
      </c>
    </row>
    <row r="21" spans="1:9" ht="15" customHeight="1">
      <c r="A21" s="84" t="s">
        <v>3861</v>
      </c>
      <c r="B21" s="164" t="s">
        <v>3862</v>
      </c>
      <c r="C21" s="129"/>
      <c r="D21" s="129"/>
      <c r="E21" s="130"/>
      <c r="F21" s="84" t="s">
        <v>3863</v>
      </c>
      <c r="G21" s="87">
        <v>0.08</v>
      </c>
      <c r="H21" s="85">
        <v>45.91</v>
      </c>
      <c r="I21" s="85">
        <v>3.67</v>
      </c>
    </row>
    <row r="22" spans="1:9" ht="15" customHeight="1">
      <c r="A22" s="84" t="s">
        <v>3864</v>
      </c>
      <c r="B22" s="164" t="s">
        <v>3865</v>
      </c>
      <c r="C22" s="129"/>
      <c r="D22" s="129"/>
      <c r="E22" s="130"/>
      <c r="F22" s="84" t="s">
        <v>3866</v>
      </c>
      <c r="G22" s="87">
        <v>2.2399999999999998E-3</v>
      </c>
      <c r="H22" s="85">
        <v>72.25</v>
      </c>
      <c r="I22" s="85">
        <v>0.16</v>
      </c>
    </row>
    <row r="23" spans="1:9" ht="15" customHeight="1">
      <c r="A23" s="84" t="s">
        <v>3867</v>
      </c>
      <c r="B23" s="164" t="s">
        <v>3868</v>
      </c>
      <c r="C23" s="129"/>
      <c r="D23" s="129"/>
      <c r="E23" s="130"/>
      <c r="F23" s="84" t="s">
        <v>3869</v>
      </c>
      <c r="G23" s="87">
        <v>0.04</v>
      </c>
      <c r="H23" s="85">
        <v>4.8</v>
      </c>
      <c r="I23" s="85">
        <v>0.19</v>
      </c>
    </row>
    <row r="24" spans="1:9" ht="15" customHeight="1">
      <c r="A24" s="84" t="s">
        <v>3870</v>
      </c>
      <c r="B24" s="164" t="s">
        <v>3871</v>
      </c>
      <c r="C24" s="129"/>
      <c r="D24" s="129"/>
      <c r="E24" s="130"/>
      <c r="F24" s="84" t="s">
        <v>3872</v>
      </c>
      <c r="G24" s="87">
        <v>0.04</v>
      </c>
      <c r="H24" s="85">
        <v>77.95</v>
      </c>
      <c r="I24" s="85">
        <v>3.12</v>
      </c>
    </row>
    <row r="25" spans="1:9" ht="15" customHeight="1">
      <c r="A25" s="84" t="s">
        <v>3873</v>
      </c>
      <c r="B25" s="164" t="s">
        <v>3874</v>
      </c>
      <c r="C25" s="129"/>
      <c r="D25" s="129"/>
      <c r="E25" s="130"/>
      <c r="F25" s="84" t="s">
        <v>3875</v>
      </c>
      <c r="G25" s="87">
        <v>0.04</v>
      </c>
      <c r="H25" s="85">
        <v>132.59</v>
      </c>
      <c r="I25" s="85">
        <v>5.3</v>
      </c>
    </row>
    <row r="26" spans="1:9" ht="15.75" customHeight="1">
      <c r="A26" s="84" t="s">
        <v>3876</v>
      </c>
      <c r="B26" s="164" t="s">
        <v>3877</v>
      </c>
      <c r="C26" s="129"/>
      <c r="D26" s="129"/>
      <c r="E26" s="130"/>
      <c r="F26" s="84" t="s">
        <v>3878</v>
      </c>
      <c r="G26" s="87">
        <v>1.01</v>
      </c>
      <c r="H26" s="85">
        <v>4.1100000000000003</v>
      </c>
      <c r="I26" s="85">
        <v>4.1500000000000004</v>
      </c>
    </row>
    <row r="27" spans="1:9" ht="15.75" customHeight="1">
      <c r="A27" s="84" t="s">
        <v>3879</v>
      </c>
      <c r="B27" s="164" t="s">
        <v>3880</v>
      </c>
      <c r="C27" s="129"/>
      <c r="D27" s="129"/>
      <c r="E27" s="130"/>
      <c r="F27" s="84" t="s">
        <v>3881</v>
      </c>
      <c r="G27" s="87">
        <v>0.2424</v>
      </c>
      <c r="H27" s="85">
        <v>7.31</v>
      </c>
      <c r="I27" s="85">
        <v>1.77</v>
      </c>
    </row>
    <row r="28" spans="1:9" ht="15" customHeight="1">
      <c r="A28" s="60"/>
      <c r="B28" s="60"/>
      <c r="C28" s="60"/>
      <c r="D28" s="60"/>
      <c r="E28" s="60"/>
      <c r="F28" s="60"/>
      <c r="G28" s="156" t="s">
        <v>3882</v>
      </c>
      <c r="H28" s="130"/>
      <c r="I28" s="82">
        <v>26.22</v>
      </c>
    </row>
    <row r="29" spans="1:9" ht="15" customHeight="1">
      <c r="A29" s="60"/>
      <c r="B29" s="60"/>
      <c r="C29" s="60"/>
      <c r="D29" s="60"/>
      <c r="E29" s="60"/>
      <c r="F29" s="60"/>
      <c r="G29" s="163" t="s">
        <v>3883</v>
      </c>
      <c r="H29" s="130"/>
      <c r="I29" s="85">
        <v>37.29</v>
      </c>
    </row>
    <row r="30" spans="1:9" ht="15" customHeight="1">
      <c r="A30" s="60"/>
      <c r="B30" s="60"/>
      <c r="C30" s="60"/>
      <c r="D30" s="60"/>
      <c r="E30" s="60"/>
      <c r="F30" s="60"/>
      <c r="G30" s="163" t="s">
        <v>3884</v>
      </c>
      <c r="H30" s="130"/>
      <c r="I30" s="82">
        <v>37.299999999999997</v>
      </c>
    </row>
    <row r="31" spans="1:9" ht="15" customHeight="1">
      <c r="A31" s="60"/>
      <c r="B31" s="60"/>
      <c r="C31" s="60"/>
      <c r="D31" s="60"/>
      <c r="E31" s="60"/>
      <c r="F31" s="60"/>
      <c r="G31" s="163" t="s">
        <v>3885</v>
      </c>
      <c r="H31" s="130"/>
      <c r="I31" s="82">
        <v>11.2</v>
      </c>
    </row>
    <row r="32" spans="1:9" ht="15" customHeight="1">
      <c r="A32" s="60"/>
      <c r="B32" s="60"/>
      <c r="C32" s="60"/>
      <c r="D32" s="60"/>
      <c r="E32" s="60"/>
      <c r="F32" s="60"/>
      <c r="G32" s="163" t="s">
        <v>3886</v>
      </c>
      <c r="H32" s="130"/>
      <c r="I32" s="82">
        <v>48.5</v>
      </c>
    </row>
    <row r="33" spans="1:9" ht="9.75" customHeight="1">
      <c r="A33" s="60"/>
      <c r="B33" s="60"/>
      <c r="C33" s="60"/>
      <c r="D33" s="158"/>
      <c r="E33" s="108"/>
      <c r="F33" s="108"/>
      <c r="G33" s="60"/>
      <c r="H33" s="60"/>
      <c r="I33" s="60"/>
    </row>
    <row r="34" spans="1:9" ht="19.5" customHeight="1">
      <c r="A34" s="162" t="s">
        <v>3887</v>
      </c>
      <c r="B34" s="129"/>
      <c r="C34" s="129"/>
      <c r="D34" s="129"/>
      <c r="E34" s="129"/>
      <c r="F34" s="129"/>
      <c r="G34" s="129"/>
      <c r="H34" s="129"/>
      <c r="I34" s="130"/>
    </row>
    <row r="35" spans="1:9" ht="12.75" customHeight="1">
      <c r="A35" s="168" t="s">
        <v>3888</v>
      </c>
      <c r="B35" s="126"/>
      <c r="C35" s="172" t="s">
        <v>3889</v>
      </c>
      <c r="D35" s="127"/>
      <c r="E35" s="167" t="s">
        <v>3890</v>
      </c>
      <c r="F35" s="130"/>
      <c r="G35" s="167" t="s">
        <v>3891</v>
      </c>
      <c r="H35" s="130"/>
      <c r="I35" s="174" t="s">
        <v>3892</v>
      </c>
    </row>
    <row r="36" spans="1:9" ht="12" customHeight="1">
      <c r="A36" s="111"/>
      <c r="B36" s="108"/>
      <c r="C36" s="111"/>
      <c r="D36" s="110"/>
      <c r="E36" s="89" t="s">
        <v>3893</v>
      </c>
      <c r="F36" s="89" t="s">
        <v>3894</v>
      </c>
      <c r="G36" s="89" t="s">
        <v>3895</v>
      </c>
      <c r="H36" s="89" t="s">
        <v>3896</v>
      </c>
      <c r="I36" s="137"/>
    </row>
    <row r="37" spans="1:9" ht="15" customHeight="1">
      <c r="A37" s="84" t="s">
        <v>3897</v>
      </c>
      <c r="B37" s="83" t="s">
        <v>3898</v>
      </c>
      <c r="C37" s="175">
        <v>2.2491000000000001E-2</v>
      </c>
      <c r="D37" s="130"/>
      <c r="E37" s="90">
        <v>1</v>
      </c>
      <c r="F37" s="90">
        <v>0</v>
      </c>
      <c r="G37" s="88">
        <v>34.29</v>
      </c>
      <c r="H37" s="88">
        <v>14.08</v>
      </c>
      <c r="I37" s="88">
        <v>0.77121638999999997</v>
      </c>
    </row>
    <row r="38" spans="1:9" ht="15" customHeight="1">
      <c r="A38" s="84" t="s">
        <v>3899</v>
      </c>
      <c r="B38" s="83" t="s">
        <v>3900</v>
      </c>
      <c r="C38" s="175">
        <v>3.2000000000000001E-2</v>
      </c>
      <c r="D38" s="130"/>
      <c r="E38" s="90">
        <v>1</v>
      </c>
      <c r="F38" s="90">
        <v>0</v>
      </c>
      <c r="G38" s="88">
        <v>102.56</v>
      </c>
      <c r="H38" s="88">
        <v>14.08</v>
      </c>
      <c r="I38" s="88">
        <v>3.2819199999999999</v>
      </c>
    </row>
    <row r="39" spans="1:9" ht="15" customHeight="1">
      <c r="A39" s="60"/>
      <c r="B39" s="60"/>
      <c r="C39" s="60"/>
      <c r="D39" s="60"/>
      <c r="E39" s="60"/>
      <c r="F39" s="60"/>
      <c r="G39" s="156" t="s">
        <v>3901</v>
      </c>
      <c r="H39" s="130"/>
      <c r="I39" s="91">
        <v>4.0530999999999997</v>
      </c>
    </row>
    <row r="40" spans="1:9" ht="19.5" customHeight="1">
      <c r="A40" s="165" t="s">
        <v>3902</v>
      </c>
      <c r="B40" s="129"/>
      <c r="C40" s="129"/>
      <c r="D40" s="129"/>
      <c r="E40" s="130"/>
      <c r="F40" s="80" t="s">
        <v>3903</v>
      </c>
      <c r="G40" s="80" t="s">
        <v>3904</v>
      </c>
      <c r="H40" s="80" t="s">
        <v>3905</v>
      </c>
      <c r="I40" s="80" t="s">
        <v>3906</v>
      </c>
    </row>
    <row r="41" spans="1:9" ht="15" customHeight="1">
      <c r="A41" s="84" t="s">
        <v>3907</v>
      </c>
      <c r="B41" s="164" t="s">
        <v>3908</v>
      </c>
      <c r="C41" s="129"/>
      <c r="D41" s="129"/>
      <c r="E41" s="129"/>
      <c r="F41" s="84" t="s">
        <v>3909</v>
      </c>
      <c r="G41" s="87">
        <v>0.128</v>
      </c>
      <c r="H41" s="85">
        <v>16.93</v>
      </c>
      <c r="I41" s="85">
        <v>2.17</v>
      </c>
    </row>
    <row r="42" spans="1:9" ht="15" customHeight="1">
      <c r="A42" s="84" t="s">
        <v>3910</v>
      </c>
      <c r="B42" s="164" t="s">
        <v>3911</v>
      </c>
      <c r="C42" s="129"/>
      <c r="D42" s="129"/>
      <c r="E42" s="129"/>
      <c r="F42" s="84" t="s">
        <v>3912</v>
      </c>
      <c r="G42" s="87">
        <v>0.4511</v>
      </c>
      <c r="H42" s="85">
        <v>15.48</v>
      </c>
      <c r="I42" s="85">
        <v>6.98</v>
      </c>
    </row>
    <row r="43" spans="1:9" ht="15" customHeight="1">
      <c r="A43" s="84" t="s">
        <v>3913</v>
      </c>
      <c r="B43" s="164" t="s">
        <v>3914</v>
      </c>
      <c r="C43" s="129"/>
      <c r="D43" s="129"/>
      <c r="E43" s="129"/>
      <c r="F43" s="84" t="s">
        <v>3915</v>
      </c>
      <c r="G43" s="87">
        <v>0.69288000000000005</v>
      </c>
      <c r="H43" s="85">
        <v>13.735200000000001</v>
      </c>
      <c r="I43" s="85">
        <v>9.52</v>
      </c>
    </row>
    <row r="44" spans="1:9" ht="15" customHeight="1">
      <c r="A44" s="84" t="s">
        <v>3916</v>
      </c>
      <c r="B44" s="164" t="s">
        <v>3917</v>
      </c>
      <c r="C44" s="129"/>
      <c r="D44" s="129"/>
      <c r="E44" s="129"/>
      <c r="F44" s="84" t="s">
        <v>3918</v>
      </c>
      <c r="G44" s="87">
        <v>0.35699999999999998</v>
      </c>
      <c r="H44" s="85">
        <v>13.735200000000001</v>
      </c>
      <c r="I44" s="85">
        <v>4.91</v>
      </c>
    </row>
    <row r="45" spans="1:9" ht="15" customHeight="1">
      <c r="A45" s="84" t="s">
        <v>3919</v>
      </c>
      <c r="B45" s="164" t="s">
        <v>3920</v>
      </c>
      <c r="C45" s="129"/>
      <c r="D45" s="129"/>
      <c r="E45" s="129"/>
      <c r="F45" s="84" t="s">
        <v>3921</v>
      </c>
      <c r="G45" s="87">
        <v>6.92652</v>
      </c>
      <c r="H45" s="85">
        <v>9.1300000000000008</v>
      </c>
      <c r="I45" s="85">
        <v>63.24</v>
      </c>
    </row>
    <row r="46" spans="1:9" ht="15" customHeight="1">
      <c r="A46" s="60"/>
      <c r="B46" s="60"/>
      <c r="C46" s="60"/>
      <c r="D46" s="60"/>
      <c r="E46" s="60"/>
      <c r="F46" s="60"/>
      <c r="G46" s="156" t="s">
        <v>3922</v>
      </c>
      <c r="H46" s="130"/>
      <c r="I46" s="82">
        <v>86.82</v>
      </c>
    </row>
    <row r="47" spans="1:9" ht="15" customHeight="1">
      <c r="A47" s="60"/>
      <c r="B47" s="60"/>
      <c r="C47" s="60"/>
      <c r="D47" s="60"/>
      <c r="E47" s="60"/>
      <c r="F47" s="60"/>
      <c r="G47" s="163" t="s">
        <v>3923</v>
      </c>
      <c r="H47" s="130"/>
      <c r="I47" s="88">
        <v>90.873099999999994</v>
      </c>
    </row>
    <row r="48" spans="1:9" ht="15" customHeight="1">
      <c r="A48" s="60"/>
      <c r="B48" s="60"/>
      <c r="C48" s="60"/>
      <c r="D48" s="60"/>
      <c r="E48" s="60"/>
      <c r="F48" s="60"/>
      <c r="G48" s="163" t="s">
        <v>3924</v>
      </c>
      <c r="H48" s="130"/>
      <c r="I48" s="88">
        <v>1</v>
      </c>
    </row>
    <row r="49" spans="1:9" ht="15" customHeight="1">
      <c r="A49" s="60"/>
      <c r="B49" s="60"/>
      <c r="C49" s="60"/>
      <c r="D49" s="60"/>
      <c r="E49" s="60"/>
      <c r="F49" s="60"/>
      <c r="G49" s="163" t="s">
        <v>3925</v>
      </c>
      <c r="H49" s="130"/>
      <c r="I49" s="88">
        <v>90.873099999999994</v>
      </c>
    </row>
    <row r="50" spans="1:9" ht="19.5" customHeight="1">
      <c r="A50" s="165" t="s">
        <v>3926</v>
      </c>
      <c r="B50" s="129"/>
      <c r="C50" s="129"/>
      <c r="D50" s="129"/>
      <c r="E50" s="130"/>
      <c r="F50" s="80" t="s">
        <v>3927</v>
      </c>
      <c r="G50" s="80" t="s">
        <v>3928</v>
      </c>
      <c r="H50" s="80" t="s">
        <v>3929</v>
      </c>
      <c r="I50" s="80" t="s">
        <v>3930</v>
      </c>
    </row>
    <row r="51" spans="1:9" ht="15" customHeight="1">
      <c r="A51" s="84" t="s">
        <v>3931</v>
      </c>
      <c r="B51" s="164" t="s">
        <v>3932</v>
      </c>
      <c r="C51" s="129"/>
      <c r="D51" s="129"/>
      <c r="E51" s="130"/>
      <c r="F51" s="84" t="s">
        <v>3933</v>
      </c>
      <c r="G51" s="87">
        <v>1.84</v>
      </c>
      <c r="H51" s="85">
        <v>9.3699999999999992</v>
      </c>
      <c r="I51" s="85">
        <v>17.239999999999998</v>
      </c>
    </row>
    <row r="52" spans="1:9" ht="15" customHeight="1">
      <c r="A52" s="84" t="s">
        <v>3934</v>
      </c>
      <c r="B52" s="164" t="s">
        <v>3935</v>
      </c>
      <c r="C52" s="129"/>
      <c r="D52" s="129"/>
      <c r="E52" s="130"/>
      <c r="F52" s="84" t="s">
        <v>3936</v>
      </c>
      <c r="G52" s="87">
        <v>3.7999999999999999E-2</v>
      </c>
      <c r="H52" s="85">
        <v>80.53</v>
      </c>
      <c r="I52" s="85">
        <v>3.06</v>
      </c>
    </row>
    <row r="53" spans="1:9" ht="15" customHeight="1">
      <c r="A53" s="84" t="s">
        <v>3937</v>
      </c>
      <c r="B53" s="164" t="s">
        <v>3938</v>
      </c>
      <c r="C53" s="129"/>
      <c r="D53" s="129"/>
      <c r="E53" s="130"/>
      <c r="F53" s="84" t="s">
        <v>3939</v>
      </c>
      <c r="G53" s="87">
        <v>0.188</v>
      </c>
      <c r="H53" s="85">
        <v>11.03</v>
      </c>
      <c r="I53" s="85">
        <v>2.0699999999999998</v>
      </c>
    </row>
    <row r="54" spans="1:9" ht="15" customHeight="1">
      <c r="A54" s="84" t="s">
        <v>3940</v>
      </c>
      <c r="B54" s="164" t="s">
        <v>3941</v>
      </c>
      <c r="C54" s="129"/>
      <c r="D54" s="129"/>
      <c r="E54" s="130"/>
      <c r="F54" s="84" t="s">
        <v>3942</v>
      </c>
      <c r="G54" s="87">
        <v>3.2000000000000001E-2</v>
      </c>
      <c r="H54" s="85">
        <v>21.8</v>
      </c>
      <c r="I54" s="85">
        <v>0.7</v>
      </c>
    </row>
    <row r="55" spans="1:9" ht="15" customHeight="1">
      <c r="A55" s="84" t="s">
        <v>3943</v>
      </c>
      <c r="B55" s="164" t="s">
        <v>3944</v>
      </c>
      <c r="C55" s="129"/>
      <c r="D55" s="129"/>
      <c r="E55" s="130"/>
      <c r="F55" s="84" t="s">
        <v>3945</v>
      </c>
      <c r="G55" s="87">
        <v>2.5699E-2</v>
      </c>
      <c r="H55" s="85">
        <v>93.33</v>
      </c>
      <c r="I55" s="85">
        <v>2.4</v>
      </c>
    </row>
    <row r="56" spans="1:9" ht="15" customHeight="1">
      <c r="A56" s="84" t="s">
        <v>3946</v>
      </c>
      <c r="B56" s="164" t="s">
        <v>3947</v>
      </c>
      <c r="C56" s="129"/>
      <c r="D56" s="129"/>
      <c r="E56" s="130"/>
      <c r="F56" s="84" t="s">
        <v>3948</v>
      </c>
      <c r="G56" s="87">
        <v>8.0500000000000002E-2</v>
      </c>
      <c r="H56" s="85">
        <v>76.67</v>
      </c>
      <c r="I56" s="85">
        <v>6.17</v>
      </c>
    </row>
    <row r="57" spans="1:9" ht="15" customHeight="1">
      <c r="A57" s="84" t="s">
        <v>3949</v>
      </c>
      <c r="B57" s="164" t="s">
        <v>3950</v>
      </c>
      <c r="C57" s="129"/>
      <c r="D57" s="129"/>
      <c r="E57" s="130"/>
      <c r="F57" s="84" t="s">
        <v>3951</v>
      </c>
      <c r="G57" s="87">
        <v>1.2012E-2</v>
      </c>
      <c r="H57" s="85">
        <v>102.66</v>
      </c>
      <c r="I57" s="85">
        <v>1.23</v>
      </c>
    </row>
    <row r="58" spans="1:9" ht="15" customHeight="1">
      <c r="A58" s="84" t="s">
        <v>3952</v>
      </c>
      <c r="B58" s="164" t="s">
        <v>3953</v>
      </c>
      <c r="C58" s="129"/>
      <c r="D58" s="129"/>
      <c r="E58" s="130"/>
      <c r="F58" s="84" t="s">
        <v>3954</v>
      </c>
      <c r="G58" s="87">
        <v>1.2012E-2</v>
      </c>
      <c r="H58" s="85">
        <v>102.66</v>
      </c>
      <c r="I58" s="85">
        <v>1.23</v>
      </c>
    </row>
    <row r="59" spans="1:9" ht="15" customHeight="1">
      <c r="A59" s="84" t="s">
        <v>3955</v>
      </c>
      <c r="B59" s="164" t="s">
        <v>3956</v>
      </c>
      <c r="C59" s="129"/>
      <c r="D59" s="129"/>
      <c r="E59" s="130"/>
      <c r="F59" s="84" t="s">
        <v>3957</v>
      </c>
      <c r="G59" s="87">
        <v>4.8000000000000001E-2</v>
      </c>
      <c r="H59" s="85">
        <v>102.66</v>
      </c>
      <c r="I59" s="85">
        <v>4.93</v>
      </c>
    </row>
    <row r="60" spans="1:9" ht="15" customHeight="1">
      <c r="A60" s="84" t="s">
        <v>3958</v>
      </c>
      <c r="B60" s="164" t="s">
        <v>3959</v>
      </c>
      <c r="C60" s="129"/>
      <c r="D60" s="129"/>
      <c r="E60" s="130"/>
      <c r="F60" s="84" t="s">
        <v>3960</v>
      </c>
      <c r="G60" s="87">
        <v>0.62207999999999997</v>
      </c>
      <c r="H60" s="85">
        <v>0.79</v>
      </c>
      <c r="I60" s="85">
        <v>0.49</v>
      </c>
    </row>
    <row r="61" spans="1:9" ht="15" customHeight="1">
      <c r="A61" s="84" t="s">
        <v>3961</v>
      </c>
      <c r="B61" s="164" t="s">
        <v>3962</v>
      </c>
      <c r="C61" s="129"/>
      <c r="D61" s="129"/>
      <c r="E61" s="130"/>
      <c r="F61" s="84" t="s">
        <v>3963</v>
      </c>
      <c r="G61" s="87">
        <v>9.7885799999999996</v>
      </c>
      <c r="H61" s="85">
        <v>0.46</v>
      </c>
      <c r="I61" s="85">
        <v>4.5</v>
      </c>
    </row>
    <row r="62" spans="1:9" ht="15" customHeight="1">
      <c r="A62" s="84" t="s">
        <v>3964</v>
      </c>
      <c r="B62" s="164" t="s">
        <v>3965</v>
      </c>
      <c r="C62" s="129"/>
      <c r="D62" s="129"/>
      <c r="E62" s="130"/>
      <c r="F62" s="84" t="s">
        <v>3966</v>
      </c>
      <c r="G62" s="87">
        <v>0.13880000000000001</v>
      </c>
      <c r="H62" s="85">
        <v>10.14</v>
      </c>
      <c r="I62" s="85">
        <v>1.41</v>
      </c>
    </row>
    <row r="63" spans="1:9" ht="15" customHeight="1">
      <c r="A63" s="84" t="s">
        <v>3967</v>
      </c>
      <c r="B63" s="164" t="s">
        <v>3968</v>
      </c>
      <c r="C63" s="129"/>
      <c r="D63" s="129"/>
      <c r="E63" s="130"/>
      <c r="F63" s="84" t="s">
        <v>3969</v>
      </c>
      <c r="G63" s="87">
        <v>0.04</v>
      </c>
      <c r="H63" s="85">
        <v>1336.67</v>
      </c>
      <c r="I63" s="85">
        <v>53.47</v>
      </c>
    </row>
    <row r="64" spans="1:9" ht="15" customHeight="1">
      <c r="A64" s="84" t="s">
        <v>3970</v>
      </c>
      <c r="B64" s="164" t="s">
        <v>3971</v>
      </c>
      <c r="C64" s="129"/>
      <c r="D64" s="129"/>
      <c r="E64" s="130"/>
      <c r="F64" s="84" t="s">
        <v>3972</v>
      </c>
      <c r="G64" s="87">
        <v>0.04</v>
      </c>
      <c r="H64" s="85">
        <v>1496.67</v>
      </c>
      <c r="I64" s="85">
        <v>59.87</v>
      </c>
    </row>
    <row r="65" spans="1:9" ht="15" customHeight="1">
      <c r="A65" s="84" t="s">
        <v>3973</v>
      </c>
      <c r="B65" s="164" t="s">
        <v>3974</v>
      </c>
      <c r="C65" s="129"/>
      <c r="D65" s="129"/>
      <c r="E65" s="130"/>
      <c r="F65" s="84" t="s">
        <v>3975</v>
      </c>
      <c r="G65" s="87">
        <v>0.04</v>
      </c>
      <c r="H65" s="85">
        <v>40.76</v>
      </c>
      <c r="I65" s="85">
        <v>1.63</v>
      </c>
    </row>
    <row r="66" spans="1:9" ht="15" customHeight="1">
      <c r="A66" s="84" t="s">
        <v>3976</v>
      </c>
      <c r="B66" s="164" t="s">
        <v>3977</v>
      </c>
      <c r="C66" s="129"/>
      <c r="D66" s="129"/>
      <c r="E66" s="130"/>
      <c r="F66" s="84" t="s">
        <v>3978</v>
      </c>
      <c r="G66" s="87">
        <v>6.2040000000000003E-3</v>
      </c>
      <c r="H66" s="85">
        <v>74.2</v>
      </c>
      <c r="I66" s="85">
        <v>0.46</v>
      </c>
    </row>
    <row r="67" spans="1:9" ht="15" customHeight="1">
      <c r="A67" s="84" t="s">
        <v>3979</v>
      </c>
      <c r="B67" s="164" t="s">
        <v>3980</v>
      </c>
      <c r="C67" s="129"/>
      <c r="D67" s="129"/>
      <c r="E67" s="130"/>
      <c r="F67" s="84" t="s">
        <v>3981</v>
      </c>
      <c r="G67" s="87">
        <v>5.2049999999999999E-2</v>
      </c>
      <c r="H67" s="85">
        <v>16.88</v>
      </c>
      <c r="I67" s="85">
        <v>0.88</v>
      </c>
    </row>
    <row r="68" spans="1:9" ht="15" customHeight="1">
      <c r="A68" s="84" t="s">
        <v>3982</v>
      </c>
      <c r="B68" s="164" t="s">
        <v>3983</v>
      </c>
      <c r="C68" s="129"/>
      <c r="D68" s="129"/>
      <c r="E68" s="130"/>
      <c r="F68" s="84" t="s">
        <v>3984</v>
      </c>
      <c r="G68" s="87">
        <v>0.17349999999999999</v>
      </c>
      <c r="H68" s="85">
        <v>6.42</v>
      </c>
      <c r="I68" s="85">
        <v>1.1100000000000001</v>
      </c>
    </row>
    <row r="69" spans="1:9" ht="15" customHeight="1">
      <c r="A69" s="84" t="s">
        <v>3985</v>
      </c>
      <c r="B69" s="164" t="s">
        <v>3986</v>
      </c>
      <c r="C69" s="129"/>
      <c r="D69" s="129"/>
      <c r="E69" s="130"/>
      <c r="F69" s="84" t="s">
        <v>3987</v>
      </c>
      <c r="G69" s="87">
        <v>5.96E-2</v>
      </c>
      <c r="H69" s="85">
        <v>72.25</v>
      </c>
      <c r="I69" s="85">
        <v>4.3099999999999996</v>
      </c>
    </row>
    <row r="70" spans="1:9" ht="15" customHeight="1">
      <c r="A70" s="84" t="s">
        <v>3988</v>
      </c>
      <c r="B70" s="164" t="s">
        <v>3989</v>
      </c>
      <c r="C70" s="129"/>
      <c r="D70" s="129"/>
      <c r="E70" s="130"/>
      <c r="F70" s="84" t="s">
        <v>3990</v>
      </c>
      <c r="G70" s="87">
        <v>0.34699999999999998</v>
      </c>
      <c r="H70" s="85">
        <v>13.72</v>
      </c>
      <c r="I70" s="85">
        <v>4.76</v>
      </c>
    </row>
    <row r="71" spans="1:9" ht="15" customHeight="1">
      <c r="A71" s="84" t="s">
        <v>3991</v>
      </c>
      <c r="B71" s="164" t="s">
        <v>3992</v>
      </c>
      <c r="C71" s="129"/>
      <c r="D71" s="129"/>
      <c r="E71" s="130"/>
      <c r="F71" s="84" t="s">
        <v>3993</v>
      </c>
      <c r="G71" s="87">
        <v>0.04</v>
      </c>
      <c r="H71" s="85">
        <v>50.81</v>
      </c>
      <c r="I71" s="85">
        <v>2.0299999999999998</v>
      </c>
    </row>
    <row r="72" spans="1:9" ht="15.75" customHeight="1">
      <c r="A72" s="84" t="s">
        <v>3994</v>
      </c>
      <c r="B72" s="164" t="s">
        <v>3995</v>
      </c>
      <c r="C72" s="129"/>
      <c r="D72" s="129"/>
      <c r="E72" s="130"/>
      <c r="F72" s="84" t="s">
        <v>3996</v>
      </c>
      <c r="G72" s="87">
        <v>0.18987999999999999</v>
      </c>
      <c r="H72" s="85">
        <v>95.53</v>
      </c>
      <c r="I72" s="85">
        <v>18.14</v>
      </c>
    </row>
    <row r="73" spans="1:9" ht="15.75" customHeight="1">
      <c r="A73" s="84" t="s">
        <v>3997</v>
      </c>
      <c r="B73" s="164" t="s">
        <v>3998</v>
      </c>
      <c r="C73" s="129"/>
      <c r="D73" s="129"/>
      <c r="E73" s="130"/>
      <c r="F73" s="84" t="s">
        <v>3999</v>
      </c>
      <c r="G73" s="87">
        <v>1.01</v>
      </c>
      <c r="H73" s="85">
        <v>15.78</v>
      </c>
      <c r="I73" s="85">
        <v>15.94</v>
      </c>
    </row>
    <row r="74" spans="1:9" ht="15" customHeight="1">
      <c r="A74" s="60"/>
      <c r="B74" s="60"/>
      <c r="C74" s="60"/>
      <c r="D74" s="60"/>
      <c r="E74" s="60"/>
      <c r="F74" s="60"/>
      <c r="G74" s="156" t="s">
        <v>4000</v>
      </c>
      <c r="H74" s="130"/>
      <c r="I74" s="82">
        <v>208.03</v>
      </c>
    </row>
    <row r="75" spans="1:9" ht="15" customHeight="1">
      <c r="A75" s="60"/>
      <c r="B75" s="60"/>
      <c r="C75" s="60"/>
      <c r="D75" s="60"/>
      <c r="E75" s="60"/>
      <c r="F75" s="60"/>
      <c r="G75" s="163" t="s">
        <v>4001</v>
      </c>
      <c r="H75" s="130"/>
      <c r="I75" s="85">
        <v>298.90309999999999</v>
      </c>
    </row>
    <row r="76" spans="1:9" ht="15" customHeight="1">
      <c r="A76" s="60"/>
      <c r="B76" s="60"/>
      <c r="C76" s="60"/>
      <c r="D76" s="60"/>
      <c r="E76" s="60"/>
      <c r="F76" s="60"/>
      <c r="G76" s="163" t="s">
        <v>4002</v>
      </c>
      <c r="H76" s="130"/>
      <c r="I76" s="82">
        <v>298.89</v>
      </c>
    </row>
    <row r="77" spans="1:9" ht="15" customHeight="1">
      <c r="A77" s="60"/>
      <c r="B77" s="60"/>
      <c r="C77" s="60"/>
      <c r="D77" s="60"/>
      <c r="E77" s="60"/>
      <c r="F77" s="60"/>
      <c r="G77" s="163" t="s">
        <v>4003</v>
      </c>
      <c r="H77" s="130"/>
      <c r="I77" s="82">
        <v>89.76</v>
      </c>
    </row>
    <row r="78" spans="1:9" ht="15" customHeight="1">
      <c r="A78" s="60"/>
      <c r="B78" s="60"/>
      <c r="C78" s="60"/>
      <c r="D78" s="60"/>
      <c r="E78" s="60"/>
      <c r="F78" s="60"/>
      <c r="G78" s="163" t="s">
        <v>4004</v>
      </c>
      <c r="H78" s="130"/>
      <c r="I78" s="82">
        <v>388.65</v>
      </c>
    </row>
    <row r="79" spans="1:9" ht="9.75" customHeight="1">
      <c r="A79" s="60"/>
      <c r="B79" s="60"/>
      <c r="C79" s="60"/>
      <c r="D79" s="158"/>
      <c r="E79" s="108"/>
      <c r="F79" s="108"/>
      <c r="G79" s="60"/>
      <c r="H79" s="60"/>
      <c r="I79" s="60"/>
    </row>
    <row r="80" spans="1:9" ht="19.5" customHeight="1">
      <c r="A80" s="162" t="s">
        <v>4005</v>
      </c>
      <c r="B80" s="129"/>
      <c r="C80" s="129"/>
      <c r="D80" s="129"/>
      <c r="E80" s="129"/>
      <c r="F80" s="129"/>
      <c r="G80" s="129"/>
      <c r="H80" s="129"/>
      <c r="I80" s="130"/>
    </row>
    <row r="81" spans="1:9" ht="12.75" customHeight="1">
      <c r="A81" s="168" t="s">
        <v>4006</v>
      </c>
      <c r="B81" s="126"/>
      <c r="C81" s="172" t="s">
        <v>4007</v>
      </c>
      <c r="D81" s="127"/>
      <c r="E81" s="167" t="s">
        <v>4008</v>
      </c>
      <c r="F81" s="130"/>
      <c r="G81" s="167" t="s">
        <v>4009</v>
      </c>
      <c r="H81" s="130"/>
      <c r="I81" s="174" t="s">
        <v>4010</v>
      </c>
    </row>
    <row r="82" spans="1:9" ht="12" customHeight="1">
      <c r="A82" s="111"/>
      <c r="B82" s="108"/>
      <c r="C82" s="111"/>
      <c r="D82" s="110"/>
      <c r="E82" s="89" t="s">
        <v>4011</v>
      </c>
      <c r="F82" s="89" t="s">
        <v>4012</v>
      </c>
      <c r="G82" s="89" t="s">
        <v>4013</v>
      </c>
      <c r="H82" s="89" t="s">
        <v>4014</v>
      </c>
      <c r="I82" s="137"/>
    </row>
    <row r="83" spans="1:9" ht="15" customHeight="1">
      <c r="A83" s="84" t="s">
        <v>4015</v>
      </c>
      <c r="B83" s="83" t="s">
        <v>4016</v>
      </c>
      <c r="C83" s="175">
        <v>3.7490000000000002E-3</v>
      </c>
      <c r="D83" s="130"/>
      <c r="E83" s="90">
        <v>1</v>
      </c>
      <c r="F83" s="90">
        <v>0</v>
      </c>
      <c r="G83" s="88">
        <v>34.29</v>
      </c>
      <c r="H83" s="88">
        <v>14.08</v>
      </c>
      <c r="I83" s="88">
        <v>0.12855321</v>
      </c>
    </row>
    <row r="84" spans="1:9" ht="15" customHeight="1">
      <c r="A84" s="84" t="s">
        <v>4017</v>
      </c>
      <c r="B84" s="83" t="s">
        <v>4018</v>
      </c>
      <c r="C84" s="175">
        <v>0.05</v>
      </c>
      <c r="D84" s="130"/>
      <c r="E84" s="90">
        <v>1</v>
      </c>
      <c r="F84" s="90">
        <v>0</v>
      </c>
      <c r="G84" s="88">
        <v>170.34</v>
      </c>
      <c r="H84" s="88">
        <v>11.6</v>
      </c>
      <c r="I84" s="88">
        <v>8.5169999999999995</v>
      </c>
    </row>
    <row r="85" spans="1:9" ht="15" customHeight="1">
      <c r="A85" s="60"/>
      <c r="B85" s="60"/>
      <c r="C85" s="60"/>
      <c r="D85" s="60"/>
      <c r="E85" s="60"/>
      <c r="F85" s="60"/>
      <c r="G85" s="156" t="s">
        <v>4019</v>
      </c>
      <c r="H85" s="130"/>
      <c r="I85" s="91">
        <v>8.6456</v>
      </c>
    </row>
    <row r="86" spans="1:9" ht="19.5" customHeight="1">
      <c r="A86" s="165" t="s">
        <v>4020</v>
      </c>
      <c r="B86" s="129"/>
      <c r="C86" s="129"/>
      <c r="D86" s="129"/>
      <c r="E86" s="130"/>
      <c r="F86" s="80" t="s">
        <v>4021</v>
      </c>
      <c r="G86" s="80" t="s">
        <v>4022</v>
      </c>
      <c r="H86" s="80" t="s">
        <v>4023</v>
      </c>
      <c r="I86" s="80" t="s">
        <v>4024</v>
      </c>
    </row>
    <row r="87" spans="1:9" ht="15" customHeight="1">
      <c r="A87" s="84" t="s">
        <v>4025</v>
      </c>
      <c r="B87" s="164" t="s">
        <v>4026</v>
      </c>
      <c r="C87" s="129"/>
      <c r="D87" s="129"/>
      <c r="E87" s="129"/>
      <c r="F87" s="84" t="s">
        <v>4027</v>
      </c>
      <c r="G87" s="87">
        <v>2.9030999999999998</v>
      </c>
      <c r="H87" s="85">
        <v>13.735200000000001</v>
      </c>
      <c r="I87" s="85">
        <v>39.89</v>
      </c>
    </row>
    <row r="88" spans="1:9" ht="15" customHeight="1">
      <c r="A88" s="84" t="s">
        <v>4028</v>
      </c>
      <c r="B88" s="164" t="s">
        <v>4029</v>
      </c>
      <c r="C88" s="129"/>
      <c r="D88" s="129"/>
      <c r="E88" s="129"/>
      <c r="F88" s="84" t="s">
        <v>4030</v>
      </c>
      <c r="G88" s="87">
        <v>1.0500000000000001E-2</v>
      </c>
      <c r="H88" s="85">
        <v>13.735200000000001</v>
      </c>
      <c r="I88" s="85">
        <v>0.14000000000000001</v>
      </c>
    </row>
    <row r="89" spans="1:9" ht="15" customHeight="1">
      <c r="A89" s="84" t="s">
        <v>4031</v>
      </c>
      <c r="B89" s="164" t="s">
        <v>4032</v>
      </c>
      <c r="C89" s="129"/>
      <c r="D89" s="129"/>
      <c r="E89" s="129"/>
      <c r="F89" s="84" t="s">
        <v>4033</v>
      </c>
      <c r="G89" s="87">
        <v>3.2511000000000001</v>
      </c>
      <c r="H89" s="85">
        <v>9.1300000000000008</v>
      </c>
      <c r="I89" s="85">
        <v>29.68</v>
      </c>
    </row>
    <row r="90" spans="1:9" ht="15" customHeight="1">
      <c r="A90" s="60"/>
      <c r="B90" s="60"/>
      <c r="C90" s="60"/>
      <c r="D90" s="60"/>
      <c r="E90" s="60"/>
      <c r="F90" s="60"/>
      <c r="G90" s="156" t="s">
        <v>4034</v>
      </c>
      <c r="H90" s="130"/>
      <c r="I90" s="82">
        <v>69.709999999999994</v>
      </c>
    </row>
    <row r="91" spans="1:9" ht="15" customHeight="1">
      <c r="A91" s="60"/>
      <c r="B91" s="60"/>
      <c r="C91" s="60"/>
      <c r="D91" s="60"/>
      <c r="E91" s="60"/>
      <c r="F91" s="60"/>
      <c r="G91" s="163" t="s">
        <v>4035</v>
      </c>
      <c r="H91" s="130"/>
      <c r="I91" s="88">
        <v>78.355599999999995</v>
      </c>
    </row>
    <row r="92" spans="1:9" ht="15" customHeight="1">
      <c r="A92" s="60"/>
      <c r="B92" s="60"/>
      <c r="C92" s="60"/>
      <c r="D92" s="60"/>
      <c r="E92" s="60"/>
      <c r="F92" s="60"/>
      <c r="G92" s="163" t="s">
        <v>4036</v>
      </c>
      <c r="H92" s="130"/>
      <c r="I92" s="88">
        <v>1</v>
      </c>
    </row>
    <row r="93" spans="1:9" ht="15" customHeight="1">
      <c r="A93" s="60"/>
      <c r="B93" s="60"/>
      <c r="C93" s="60"/>
      <c r="D93" s="60"/>
      <c r="E93" s="60"/>
      <c r="F93" s="60"/>
      <c r="G93" s="163" t="s">
        <v>4037</v>
      </c>
      <c r="H93" s="130"/>
      <c r="I93" s="88">
        <v>78.355599999999995</v>
      </c>
    </row>
    <row r="94" spans="1:9" ht="19.5" customHeight="1">
      <c r="A94" s="165" t="s">
        <v>4038</v>
      </c>
      <c r="B94" s="129"/>
      <c r="C94" s="129"/>
      <c r="D94" s="129"/>
      <c r="E94" s="130"/>
      <c r="F94" s="80" t="s">
        <v>4039</v>
      </c>
      <c r="G94" s="80" t="s">
        <v>4040</v>
      </c>
      <c r="H94" s="80" t="s">
        <v>4041</v>
      </c>
      <c r="I94" s="80" t="s">
        <v>4042</v>
      </c>
    </row>
    <row r="95" spans="1:9" ht="15" customHeight="1">
      <c r="A95" s="84" t="s">
        <v>4043</v>
      </c>
      <c r="B95" s="164" t="s">
        <v>4044</v>
      </c>
      <c r="C95" s="129"/>
      <c r="D95" s="129"/>
      <c r="E95" s="130"/>
      <c r="F95" s="84" t="s">
        <v>4045</v>
      </c>
      <c r="G95" s="87">
        <v>3.5279999999999999E-3</v>
      </c>
      <c r="H95" s="85">
        <v>93.33</v>
      </c>
      <c r="I95" s="85">
        <v>0.33</v>
      </c>
    </row>
    <row r="96" spans="1:9" ht="15" customHeight="1">
      <c r="A96" s="84" t="s">
        <v>4046</v>
      </c>
      <c r="B96" s="164" t="s">
        <v>4047</v>
      </c>
      <c r="C96" s="129"/>
      <c r="D96" s="129"/>
      <c r="E96" s="130"/>
      <c r="F96" s="84" t="s">
        <v>4048</v>
      </c>
      <c r="G96" s="87">
        <v>2E-3</v>
      </c>
      <c r="H96" s="85">
        <v>102.66</v>
      </c>
      <c r="I96" s="85">
        <v>0.21</v>
      </c>
    </row>
    <row r="97" spans="1:9" ht="15" customHeight="1">
      <c r="A97" s="84" t="s">
        <v>4049</v>
      </c>
      <c r="B97" s="164" t="s">
        <v>4050</v>
      </c>
      <c r="C97" s="129"/>
      <c r="D97" s="129"/>
      <c r="E97" s="130"/>
      <c r="F97" s="84" t="s">
        <v>4051</v>
      </c>
      <c r="G97" s="87">
        <v>2E-3</v>
      </c>
      <c r="H97" s="85">
        <v>102.66</v>
      </c>
      <c r="I97" s="85">
        <v>0.21</v>
      </c>
    </row>
    <row r="98" spans="1:9" ht="15" customHeight="1">
      <c r="A98" s="84" t="s">
        <v>4052</v>
      </c>
      <c r="B98" s="164" t="s">
        <v>4053</v>
      </c>
      <c r="C98" s="129"/>
      <c r="D98" s="129"/>
      <c r="E98" s="130"/>
      <c r="F98" s="84" t="s">
        <v>4054</v>
      </c>
      <c r="G98" s="87">
        <v>1.1424000000000001</v>
      </c>
      <c r="H98" s="85">
        <v>19.829999999999998</v>
      </c>
      <c r="I98" s="85">
        <v>22.65</v>
      </c>
    </row>
    <row r="99" spans="1:9" ht="15" customHeight="1">
      <c r="A99" s="84" t="s">
        <v>4055</v>
      </c>
      <c r="B99" s="164" t="s">
        <v>4056</v>
      </c>
      <c r="C99" s="129"/>
      <c r="D99" s="129"/>
      <c r="E99" s="130"/>
      <c r="F99" s="84" t="s">
        <v>4057</v>
      </c>
      <c r="G99" s="87">
        <v>1.0863</v>
      </c>
      <c r="H99" s="85">
        <v>19.78</v>
      </c>
      <c r="I99" s="85">
        <v>21.49</v>
      </c>
    </row>
    <row r="100" spans="1:9" ht="15" customHeight="1">
      <c r="A100" s="84" t="s">
        <v>4058</v>
      </c>
      <c r="B100" s="164" t="s">
        <v>4059</v>
      </c>
      <c r="C100" s="129"/>
      <c r="D100" s="129"/>
      <c r="E100" s="130"/>
      <c r="F100" s="84" t="s">
        <v>4060</v>
      </c>
      <c r="G100" s="87">
        <v>3.2742</v>
      </c>
      <c r="H100" s="85">
        <v>4.58</v>
      </c>
      <c r="I100" s="85">
        <v>15</v>
      </c>
    </row>
    <row r="101" spans="1:9" ht="15" customHeight="1">
      <c r="A101" s="84" t="s">
        <v>4061</v>
      </c>
      <c r="B101" s="164" t="s">
        <v>4062</v>
      </c>
      <c r="C101" s="129"/>
      <c r="D101" s="129"/>
      <c r="E101" s="130"/>
      <c r="F101" s="84" t="s">
        <v>4063</v>
      </c>
      <c r="G101" s="87">
        <v>3.2742</v>
      </c>
      <c r="H101" s="85">
        <v>22.74</v>
      </c>
      <c r="I101" s="85">
        <v>74.459999999999994</v>
      </c>
    </row>
    <row r="102" spans="1:9" ht="15" customHeight="1">
      <c r="A102" s="84" t="s">
        <v>4064</v>
      </c>
      <c r="B102" s="164" t="s">
        <v>4065</v>
      </c>
      <c r="C102" s="129"/>
      <c r="D102" s="129"/>
      <c r="E102" s="130"/>
      <c r="F102" s="84" t="s">
        <v>4066</v>
      </c>
      <c r="G102" s="87">
        <v>1.0863</v>
      </c>
      <c r="H102" s="85">
        <v>83.95</v>
      </c>
      <c r="I102" s="85">
        <v>91.19</v>
      </c>
    </row>
    <row r="103" spans="1:9" ht="15" customHeight="1">
      <c r="A103" s="84" t="s">
        <v>4067</v>
      </c>
      <c r="B103" s="164" t="s">
        <v>4068</v>
      </c>
      <c r="C103" s="129"/>
      <c r="D103" s="129"/>
      <c r="E103" s="130"/>
      <c r="F103" s="84" t="s">
        <v>4069</v>
      </c>
      <c r="G103" s="87">
        <v>0.06</v>
      </c>
      <c r="H103" s="85">
        <v>33.57</v>
      </c>
      <c r="I103" s="85">
        <v>2.0099999999999998</v>
      </c>
    </row>
    <row r="104" spans="1:9" ht="15" customHeight="1">
      <c r="A104" s="84" t="s">
        <v>4070</v>
      </c>
      <c r="B104" s="164" t="s">
        <v>4071</v>
      </c>
      <c r="C104" s="129"/>
      <c r="D104" s="129"/>
      <c r="E104" s="130"/>
      <c r="F104" s="84" t="s">
        <v>4072</v>
      </c>
      <c r="G104" s="87">
        <v>0.1</v>
      </c>
      <c r="H104" s="85">
        <v>283.67</v>
      </c>
      <c r="I104" s="85">
        <v>28.37</v>
      </c>
    </row>
    <row r="105" spans="1:9" ht="15" customHeight="1">
      <c r="A105" s="84" t="s">
        <v>4073</v>
      </c>
      <c r="B105" s="164" t="s">
        <v>4074</v>
      </c>
      <c r="C105" s="129"/>
      <c r="D105" s="129"/>
      <c r="E105" s="130"/>
      <c r="F105" s="84" t="s">
        <v>4075</v>
      </c>
      <c r="G105" s="87">
        <v>1.8374999999999999</v>
      </c>
      <c r="H105" s="85">
        <v>0.46</v>
      </c>
      <c r="I105" s="85">
        <v>0.85</v>
      </c>
    </row>
    <row r="106" spans="1:9" ht="15" customHeight="1">
      <c r="A106" s="84" t="s">
        <v>4076</v>
      </c>
      <c r="B106" s="164" t="s">
        <v>4077</v>
      </c>
      <c r="C106" s="129"/>
      <c r="D106" s="129"/>
      <c r="E106" s="130"/>
      <c r="F106" s="84" t="s">
        <v>4078</v>
      </c>
      <c r="G106" s="87">
        <v>0.05</v>
      </c>
      <c r="H106" s="85">
        <v>30.88</v>
      </c>
      <c r="I106" s="85">
        <v>1.54</v>
      </c>
    </row>
    <row r="107" spans="1:9" ht="15" customHeight="1">
      <c r="A107" s="84" t="s">
        <v>4079</v>
      </c>
      <c r="B107" s="164" t="s">
        <v>4080</v>
      </c>
      <c r="C107" s="129"/>
      <c r="D107" s="129"/>
      <c r="E107" s="130"/>
      <c r="F107" s="84" t="s">
        <v>4081</v>
      </c>
      <c r="G107" s="87">
        <v>0.45</v>
      </c>
      <c r="H107" s="85">
        <v>30.88</v>
      </c>
      <c r="I107" s="85">
        <v>13.9</v>
      </c>
    </row>
    <row r="108" spans="1:9" ht="15" customHeight="1">
      <c r="A108" s="84" t="s">
        <v>4082</v>
      </c>
      <c r="B108" s="164" t="s">
        <v>4083</v>
      </c>
      <c r="C108" s="129"/>
      <c r="D108" s="129"/>
      <c r="E108" s="130"/>
      <c r="F108" s="84" t="s">
        <v>4084</v>
      </c>
      <c r="G108" s="87">
        <v>0.15</v>
      </c>
      <c r="H108" s="85">
        <v>127.27</v>
      </c>
      <c r="I108" s="85">
        <v>19.09</v>
      </c>
    </row>
    <row r="109" spans="1:9" ht="15" customHeight="1">
      <c r="A109" s="84" t="s">
        <v>4085</v>
      </c>
      <c r="B109" s="164" t="s">
        <v>4086</v>
      </c>
      <c r="C109" s="129"/>
      <c r="D109" s="129"/>
      <c r="E109" s="130"/>
      <c r="F109" s="84" t="s">
        <v>4087</v>
      </c>
      <c r="G109" s="87">
        <v>0.2</v>
      </c>
      <c r="H109" s="85">
        <v>127.27</v>
      </c>
      <c r="I109" s="85">
        <v>25.45</v>
      </c>
    </row>
    <row r="110" spans="1:9" ht="15" customHeight="1">
      <c r="A110" s="84" t="s">
        <v>4088</v>
      </c>
      <c r="B110" s="164" t="s">
        <v>4089</v>
      </c>
      <c r="C110" s="129"/>
      <c r="D110" s="129"/>
      <c r="E110" s="130"/>
      <c r="F110" s="84" t="s">
        <v>4090</v>
      </c>
      <c r="G110" s="87">
        <v>0.15</v>
      </c>
      <c r="H110" s="85">
        <v>128.01</v>
      </c>
      <c r="I110" s="85">
        <v>19.2</v>
      </c>
    </row>
    <row r="111" spans="1:9" ht="15" customHeight="1">
      <c r="A111" s="84" t="s">
        <v>4091</v>
      </c>
      <c r="B111" s="164" t="s">
        <v>4092</v>
      </c>
      <c r="C111" s="129"/>
      <c r="D111" s="129"/>
      <c r="E111" s="130"/>
      <c r="F111" s="84" t="s">
        <v>4093</v>
      </c>
      <c r="G111" s="87">
        <v>0.2</v>
      </c>
      <c r="H111" s="85">
        <v>5.88</v>
      </c>
      <c r="I111" s="85">
        <v>1.18</v>
      </c>
    </row>
    <row r="112" spans="1:9" ht="15" customHeight="1">
      <c r="A112" s="84" t="s">
        <v>4094</v>
      </c>
      <c r="B112" s="164" t="s">
        <v>4095</v>
      </c>
      <c r="C112" s="129"/>
      <c r="D112" s="129"/>
      <c r="E112" s="130"/>
      <c r="F112" s="84" t="s">
        <v>4096</v>
      </c>
      <c r="G112" s="87">
        <v>0.05</v>
      </c>
      <c r="H112" s="85">
        <v>60.39</v>
      </c>
      <c r="I112" s="85">
        <v>3.02</v>
      </c>
    </row>
    <row r="113" spans="1:9" ht="15" customHeight="1">
      <c r="A113" s="84" t="s">
        <v>4097</v>
      </c>
      <c r="B113" s="164" t="s">
        <v>4098</v>
      </c>
      <c r="C113" s="129"/>
      <c r="D113" s="129"/>
      <c r="E113" s="130"/>
      <c r="F113" s="84" t="s">
        <v>4099</v>
      </c>
      <c r="G113" s="87">
        <v>0.2</v>
      </c>
      <c r="H113" s="85">
        <v>18.45</v>
      </c>
      <c r="I113" s="85">
        <v>3.69</v>
      </c>
    </row>
    <row r="114" spans="1:9" ht="15" customHeight="1">
      <c r="A114" s="84" t="s">
        <v>4100</v>
      </c>
      <c r="B114" s="164" t="s">
        <v>4101</v>
      </c>
      <c r="C114" s="129"/>
      <c r="D114" s="129"/>
      <c r="E114" s="130"/>
      <c r="F114" s="84" t="s">
        <v>4102</v>
      </c>
      <c r="G114" s="87">
        <v>0.1</v>
      </c>
      <c r="H114" s="85">
        <v>31.71</v>
      </c>
      <c r="I114" s="85">
        <v>3.17</v>
      </c>
    </row>
    <row r="115" spans="1:9" ht="15" customHeight="1">
      <c r="A115" s="84" t="s">
        <v>4103</v>
      </c>
      <c r="B115" s="164" t="s">
        <v>4104</v>
      </c>
      <c r="C115" s="129"/>
      <c r="D115" s="129"/>
      <c r="E115" s="130"/>
      <c r="F115" s="84" t="s">
        <v>4105</v>
      </c>
      <c r="G115" s="87">
        <v>0.2</v>
      </c>
      <c r="H115" s="85">
        <v>31.71</v>
      </c>
      <c r="I115" s="85">
        <v>6.34</v>
      </c>
    </row>
    <row r="116" spans="1:9" ht="15" customHeight="1">
      <c r="A116" s="84" t="s">
        <v>4106</v>
      </c>
      <c r="B116" s="164" t="s">
        <v>4107</v>
      </c>
      <c r="C116" s="129"/>
      <c r="D116" s="129"/>
      <c r="E116" s="130"/>
      <c r="F116" s="84" t="s">
        <v>4108</v>
      </c>
      <c r="G116" s="87">
        <v>0.1</v>
      </c>
      <c r="H116" s="85">
        <v>31.46</v>
      </c>
      <c r="I116" s="85">
        <v>3.15</v>
      </c>
    </row>
    <row r="117" spans="1:9" ht="15" customHeight="1">
      <c r="A117" s="84" t="s">
        <v>4109</v>
      </c>
      <c r="B117" s="164" t="s">
        <v>4110</v>
      </c>
      <c r="C117" s="129"/>
      <c r="D117" s="129"/>
      <c r="E117" s="130"/>
      <c r="F117" s="84" t="s">
        <v>4111</v>
      </c>
      <c r="G117" s="87">
        <v>0.05</v>
      </c>
      <c r="H117" s="85">
        <v>2130.87</v>
      </c>
      <c r="I117" s="85">
        <v>106.54</v>
      </c>
    </row>
    <row r="118" spans="1:9" ht="15" customHeight="1">
      <c r="A118" s="84" t="s">
        <v>4112</v>
      </c>
      <c r="B118" s="164" t="s">
        <v>4113</v>
      </c>
      <c r="C118" s="129"/>
      <c r="D118" s="129"/>
      <c r="E118" s="130"/>
      <c r="F118" s="84" t="s">
        <v>4114</v>
      </c>
      <c r="G118" s="87">
        <v>0.05</v>
      </c>
      <c r="H118" s="85">
        <v>760.4</v>
      </c>
      <c r="I118" s="85">
        <v>38.020000000000003</v>
      </c>
    </row>
    <row r="119" spans="1:9" ht="15" customHeight="1">
      <c r="A119" s="60"/>
      <c r="B119" s="60"/>
      <c r="C119" s="60"/>
      <c r="D119" s="60"/>
      <c r="E119" s="60"/>
      <c r="F119" s="60"/>
      <c r="G119" s="156" t="s">
        <v>4115</v>
      </c>
      <c r="H119" s="130"/>
      <c r="I119" s="82">
        <v>501.06</v>
      </c>
    </row>
    <row r="120" spans="1:9" ht="15" customHeight="1">
      <c r="A120" s="60"/>
      <c r="B120" s="60"/>
      <c r="C120" s="60"/>
      <c r="D120" s="60"/>
      <c r="E120" s="60"/>
      <c r="F120" s="60"/>
      <c r="G120" s="163" t="s">
        <v>4116</v>
      </c>
      <c r="H120" s="130"/>
      <c r="I120" s="85">
        <v>579.41560000000004</v>
      </c>
    </row>
    <row r="121" spans="1:9" ht="15" customHeight="1">
      <c r="A121" s="60"/>
      <c r="B121" s="60"/>
      <c r="C121" s="60"/>
      <c r="D121" s="60"/>
      <c r="E121" s="60"/>
      <c r="F121" s="60"/>
      <c r="G121" s="163" t="s">
        <v>4117</v>
      </c>
      <c r="H121" s="130"/>
      <c r="I121" s="82">
        <v>579.39</v>
      </c>
    </row>
    <row r="122" spans="1:9" ht="15" customHeight="1">
      <c r="A122" s="60"/>
      <c r="B122" s="60"/>
      <c r="C122" s="60"/>
      <c r="D122" s="60"/>
      <c r="E122" s="60"/>
      <c r="F122" s="60"/>
      <c r="G122" s="163" t="s">
        <v>4118</v>
      </c>
      <c r="H122" s="130"/>
      <c r="I122" s="82">
        <v>173.99</v>
      </c>
    </row>
    <row r="123" spans="1:9" ht="15" customHeight="1">
      <c r="A123" s="60"/>
      <c r="B123" s="60"/>
      <c r="C123" s="60"/>
      <c r="D123" s="60"/>
      <c r="E123" s="60"/>
      <c r="F123" s="60"/>
      <c r="G123" s="163" t="s">
        <v>4119</v>
      </c>
      <c r="H123" s="130"/>
      <c r="I123" s="82">
        <v>753.38</v>
      </c>
    </row>
    <row r="124" spans="1:9" ht="9.75" customHeight="1">
      <c r="A124" s="60"/>
      <c r="B124" s="60"/>
      <c r="C124" s="60"/>
      <c r="D124" s="158"/>
      <c r="E124" s="108"/>
      <c r="F124" s="108"/>
      <c r="G124" s="60"/>
      <c r="H124" s="60"/>
      <c r="I124" s="60"/>
    </row>
    <row r="125" spans="1:9" ht="19.5" customHeight="1">
      <c r="A125" s="162" t="s">
        <v>4120</v>
      </c>
      <c r="B125" s="129"/>
      <c r="C125" s="129"/>
      <c r="D125" s="129"/>
      <c r="E125" s="129"/>
      <c r="F125" s="129"/>
      <c r="G125" s="129"/>
      <c r="H125" s="129"/>
      <c r="I125" s="130"/>
    </row>
    <row r="126" spans="1:9" ht="19.5" customHeight="1">
      <c r="A126" s="165" t="s">
        <v>4121</v>
      </c>
      <c r="B126" s="129"/>
      <c r="C126" s="129"/>
      <c r="D126" s="129"/>
      <c r="E126" s="130"/>
      <c r="F126" s="80" t="s">
        <v>4122</v>
      </c>
      <c r="G126" s="80" t="s">
        <v>4123</v>
      </c>
      <c r="H126" s="80" t="s">
        <v>4124</v>
      </c>
      <c r="I126" s="80" t="s">
        <v>4125</v>
      </c>
    </row>
    <row r="127" spans="1:9" ht="15" customHeight="1">
      <c r="A127" s="84" t="s">
        <v>4126</v>
      </c>
      <c r="B127" s="164" t="s">
        <v>4127</v>
      </c>
      <c r="C127" s="129"/>
      <c r="D127" s="129"/>
      <c r="E127" s="129"/>
      <c r="F127" s="84" t="s">
        <v>4128</v>
      </c>
      <c r="G127" s="87">
        <v>2.6709999999999998</v>
      </c>
      <c r="H127" s="85">
        <v>15.48</v>
      </c>
      <c r="I127" s="85">
        <v>41.35</v>
      </c>
    </row>
    <row r="128" spans="1:9" ht="15" customHeight="1">
      <c r="A128" s="84" t="s">
        <v>4129</v>
      </c>
      <c r="B128" s="164" t="s">
        <v>4130</v>
      </c>
      <c r="C128" s="129"/>
      <c r="D128" s="129"/>
      <c r="E128" s="129"/>
      <c r="F128" s="84" t="s">
        <v>4131</v>
      </c>
      <c r="G128" s="87">
        <v>8.3324999999999996</v>
      </c>
      <c r="H128" s="85">
        <v>9.1300000000000008</v>
      </c>
      <c r="I128" s="85">
        <v>76.08</v>
      </c>
    </row>
    <row r="129" spans="1:9" ht="15" customHeight="1">
      <c r="A129" s="60"/>
      <c r="B129" s="60"/>
      <c r="C129" s="60"/>
      <c r="D129" s="60"/>
      <c r="E129" s="60"/>
      <c r="F129" s="60"/>
      <c r="G129" s="156" t="s">
        <v>4132</v>
      </c>
      <c r="H129" s="130"/>
      <c r="I129" s="82">
        <v>117.43</v>
      </c>
    </row>
    <row r="130" spans="1:9" ht="15" customHeight="1">
      <c r="A130" s="60"/>
      <c r="B130" s="60"/>
      <c r="C130" s="60"/>
      <c r="D130" s="60"/>
      <c r="E130" s="60"/>
      <c r="F130" s="60"/>
      <c r="G130" s="163" t="s">
        <v>4133</v>
      </c>
      <c r="H130" s="130"/>
      <c r="I130" s="88">
        <v>117.43</v>
      </c>
    </row>
    <row r="131" spans="1:9" ht="15" customHeight="1">
      <c r="A131" s="60"/>
      <c r="B131" s="60"/>
      <c r="C131" s="60"/>
      <c r="D131" s="60"/>
      <c r="E131" s="60"/>
      <c r="F131" s="60"/>
      <c r="G131" s="163" t="s">
        <v>4134</v>
      </c>
      <c r="H131" s="130"/>
      <c r="I131" s="88">
        <v>1</v>
      </c>
    </row>
    <row r="132" spans="1:9" ht="15" customHeight="1">
      <c r="A132" s="60"/>
      <c r="B132" s="60"/>
      <c r="C132" s="60"/>
      <c r="D132" s="60"/>
      <c r="E132" s="60"/>
      <c r="F132" s="60"/>
      <c r="G132" s="163" t="s">
        <v>4135</v>
      </c>
      <c r="H132" s="130"/>
      <c r="I132" s="88">
        <v>117.43</v>
      </c>
    </row>
    <row r="133" spans="1:9" ht="19.5" customHeight="1">
      <c r="A133" s="165" t="s">
        <v>4136</v>
      </c>
      <c r="B133" s="129"/>
      <c r="C133" s="129"/>
      <c r="D133" s="129"/>
      <c r="E133" s="130"/>
      <c r="F133" s="80" t="s">
        <v>4137</v>
      </c>
      <c r="G133" s="80" t="s">
        <v>4138</v>
      </c>
      <c r="H133" s="80" t="s">
        <v>4139</v>
      </c>
      <c r="I133" s="80" t="s">
        <v>4140</v>
      </c>
    </row>
    <row r="134" spans="1:9" ht="15" customHeight="1">
      <c r="A134" s="84" t="s">
        <v>4141</v>
      </c>
      <c r="B134" s="164" t="s">
        <v>4142</v>
      </c>
      <c r="C134" s="129"/>
      <c r="D134" s="129"/>
      <c r="E134" s="130"/>
      <c r="F134" s="84" t="s">
        <v>4143</v>
      </c>
      <c r="G134" s="87">
        <v>29.6</v>
      </c>
      <c r="H134" s="85">
        <v>81.09</v>
      </c>
      <c r="I134" s="85">
        <v>2400.2600000000002</v>
      </c>
    </row>
    <row r="135" spans="1:9" ht="15" customHeight="1">
      <c r="A135" s="84" t="s">
        <v>4144</v>
      </c>
      <c r="B135" s="164" t="s">
        <v>4145</v>
      </c>
      <c r="C135" s="129"/>
      <c r="D135" s="129"/>
      <c r="E135" s="130"/>
      <c r="F135" s="84" t="s">
        <v>4146</v>
      </c>
      <c r="G135" s="87">
        <v>11.2</v>
      </c>
      <c r="H135" s="85">
        <v>33.76</v>
      </c>
      <c r="I135" s="85">
        <v>378.11</v>
      </c>
    </row>
    <row r="136" spans="1:9" ht="15" customHeight="1">
      <c r="A136" s="84" t="s">
        <v>4147</v>
      </c>
      <c r="B136" s="164" t="s">
        <v>4148</v>
      </c>
      <c r="C136" s="129"/>
      <c r="D136" s="129"/>
      <c r="E136" s="130"/>
      <c r="F136" s="84" t="s">
        <v>4149</v>
      </c>
      <c r="G136" s="87">
        <v>0.504</v>
      </c>
      <c r="H136" s="85">
        <v>17.8</v>
      </c>
      <c r="I136" s="85">
        <v>8.9700000000000006</v>
      </c>
    </row>
    <row r="137" spans="1:9" ht="15" customHeight="1">
      <c r="A137" s="84" t="s">
        <v>4150</v>
      </c>
      <c r="B137" s="164" t="s">
        <v>4151</v>
      </c>
      <c r="C137" s="129"/>
      <c r="D137" s="129"/>
      <c r="E137" s="130"/>
      <c r="F137" s="84" t="s">
        <v>4152</v>
      </c>
      <c r="G137" s="87">
        <v>1</v>
      </c>
      <c r="H137" s="85">
        <v>452.33</v>
      </c>
      <c r="I137" s="85">
        <v>452.33</v>
      </c>
    </row>
    <row r="138" spans="1:9" ht="15" customHeight="1">
      <c r="A138" s="60"/>
      <c r="B138" s="60"/>
      <c r="C138" s="60"/>
      <c r="D138" s="60"/>
      <c r="E138" s="60"/>
      <c r="F138" s="60"/>
      <c r="G138" s="156" t="s">
        <v>4153</v>
      </c>
      <c r="H138" s="130"/>
      <c r="I138" s="82">
        <v>3239.67</v>
      </c>
    </row>
    <row r="139" spans="1:9" ht="15" customHeight="1">
      <c r="A139" s="60"/>
      <c r="B139" s="60"/>
      <c r="C139" s="60"/>
      <c r="D139" s="60"/>
      <c r="E139" s="60"/>
      <c r="F139" s="60"/>
      <c r="G139" s="163" t="s">
        <v>4154</v>
      </c>
      <c r="H139" s="130"/>
      <c r="I139" s="85">
        <v>3357.1</v>
      </c>
    </row>
    <row r="140" spans="1:9" ht="15" customHeight="1">
      <c r="A140" s="60"/>
      <c r="B140" s="60"/>
      <c r="C140" s="60"/>
      <c r="D140" s="60"/>
      <c r="E140" s="60"/>
      <c r="F140" s="60"/>
      <c r="G140" s="163" t="s">
        <v>4155</v>
      </c>
      <c r="H140" s="130"/>
      <c r="I140" s="82">
        <v>3357.1</v>
      </c>
    </row>
    <row r="141" spans="1:9" ht="15" customHeight="1">
      <c r="A141" s="60"/>
      <c r="B141" s="60"/>
      <c r="C141" s="60"/>
      <c r="D141" s="60"/>
      <c r="E141" s="60"/>
      <c r="F141" s="60"/>
      <c r="G141" s="163" t="s">
        <v>4156</v>
      </c>
      <c r="H141" s="130"/>
      <c r="I141" s="82">
        <v>1008.14</v>
      </c>
    </row>
    <row r="142" spans="1:9" ht="15" customHeight="1">
      <c r="A142" s="60"/>
      <c r="B142" s="60"/>
      <c r="C142" s="60"/>
      <c r="D142" s="60"/>
      <c r="E142" s="60"/>
      <c r="F142" s="60"/>
      <c r="G142" s="163" t="s">
        <v>4157</v>
      </c>
      <c r="H142" s="130"/>
      <c r="I142" s="82">
        <v>4365.24</v>
      </c>
    </row>
    <row r="143" spans="1:9" ht="9.75" customHeight="1">
      <c r="A143" s="60"/>
      <c r="B143" s="60"/>
      <c r="C143" s="60"/>
      <c r="D143" s="158"/>
      <c r="E143" s="108"/>
      <c r="F143" s="108"/>
      <c r="G143" s="60"/>
      <c r="H143" s="60"/>
      <c r="I143" s="60"/>
    </row>
    <row r="144" spans="1:9" ht="19.5" customHeight="1">
      <c r="A144" s="162" t="s">
        <v>4158</v>
      </c>
      <c r="B144" s="129"/>
      <c r="C144" s="129"/>
      <c r="D144" s="129"/>
      <c r="E144" s="129"/>
      <c r="F144" s="129"/>
      <c r="G144" s="129"/>
      <c r="H144" s="129"/>
      <c r="I144" s="130"/>
    </row>
    <row r="145" spans="1:9" ht="19.5" customHeight="1">
      <c r="A145" s="165" t="s">
        <v>4159</v>
      </c>
      <c r="B145" s="129"/>
      <c r="C145" s="129"/>
      <c r="D145" s="129"/>
      <c r="E145" s="130"/>
      <c r="F145" s="80" t="s">
        <v>4160</v>
      </c>
      <c r="G145" s="80" t="s">
        <v>4161</v>
      </c>
      <c r="H145" s="80" t="s">
        <v>4162</v>
      </c>
      <c r="I145" s="80" t="s">
        <v>4163</v>
      </c>
    </row>
    <row r="146" spans="1:9" ht="15" customHeight="1">
      <c r="A146" s="84" t="s">
        <v>4164</v>
      </c>
      <c r="B146" s="164" t="s">
        <v>4165</v>
      </c>
      <c r="C146" s="129"/>
      <c r="D146" s="129"/>
      <c r="E146" s="129"/>
      <c r="F146" s="84" t="s">
        <v>4166</v>
      </c>
      <c r="G146" s="87">
        <v>0.08</v>
      </c>
      <c r="H146" s="85">
        <v>11.6008</v>
      </c>
      <c r="I146" s="85">
        <v>0.93</v>
      </c>
    </row>
    <row r="147" spans="1:9" ht="15" customHeight="1">
      <c r="A147" s="84" t="s">
        <v>4167</v>
      </c>
      <c r="B147" s="164" t="s">
        <v>4168</v>
      </c>
      <c r="C147" s="129"/>
      <c r="D147" s="129"/>
      <c r="E147" s="129"/>
      <c r="F147" s="84" t="s">
        <v>4169</v>
      </c>
      <c r="G147" s="87">
        <v>1.76</v>
      </c>
      <c r="H147" s="85">
        <v>15.48</v>
      </c>
      <c r="I147" s="85">
        <v>27.24</v>
      </c>
    </row>
    <row r="148" spans="1:9" ht="15" customHeight="1">
      <c r="A148" s="84" t="s">
        <v>4170</v>
      </c>
      <c r="B148" s="164" t="s">
        <v>4171</v>
      </c>
      <c r="C148" s="129"/>
      <c r="D148" s="129"/>
      <c r="E148" s="129"/>
      <c r="F148" s="84" t="s">
        <v>4172</v>
      </c>
      <c r="G148" s="87">
        <v>0.08</v>
      </c>
      <c r="H148" s="85">
        <v>13.735200000000001</v>
      </c>
      <c r="I148" s="85">
        <v>1.1000000000000001</v>
      </c>
    </row>
    <row r="149" spans="1:9" ht="15" customHeight="1">
      <c r="A149" s="84" t="s">
        <v>4173</v>
      </c>
      <c r="B149" s="164" t="s">
        <v>4174</v>
      </c>
      <c r="C149" s="129"/>
      <c r="D149" s="129"/>
      <c r="E149" s="129"/>
      <c r="F149" s="84" t="s">
        <v>4175</v>
      </c>
      <c r="G149" s="87">
        <v>1.7760499999999999</v>
      </c>
      <c r="H149" s="85">
        <v>9.1300000000000008</v>
      </c>
      <c r="I149" s="85">
        <v>16.22</v>
      </c>
    </row>
    <row r="150" spans="1:9" ht="15" customHeight="1">
      <c r="A150" s="60"/>
      <c r="B150" s="60"/>
      <c r="C150" s="60"/>
      <c r="D150" s="60"/>
      <c r="E150" s="60"/>
      <c r="F150" s="60"/>
      <c r="G150" s="156" t="s">
        <v>4176</v>
      </c>
      <c r="H150" s="130"/>
      <c r="I150" s="82">
        <v>45.49</v>
      </c>
    </row>
    <row r="151" spans="1:9" ht="15" customHeight="1">
      <c r="A151" s="60"/>
      <c r="B151" s="60"/>
      <c r="C151" s="60"/>
      <c r="D151" s="60"/>
      <c r="E151" s="60"/>
      <c r="F151" s="60"/>
      <c r="G151" s="163" t="s">
        <v>4177</v>
      </c>
      <c r="H151" s="130"/>
      <c r="I151" s="88">
        <v>45.49</v>
      </c>
    </row>
    <row r="152" spans="1:9" ht="15" customHeight="1">
      <c r="A152" s="60"/>
      <c r="B152" s="60"/>
      <c r="C152" s="60"/>
      <c r="D152" s="60"/>
      <c r="E152" s="60"/>
      <c r="F152" s="60"/>
      <c r="G152" s="163" t="s">
        <v>4178</v>
      </c>
      <c r="H152" s="130"/>
      <c r="I152" s="88">
        <v>1</v>
      </c>
    </row>
    <row r="153" spans="1:9" ht="15" customHeight="1">
      <c r="A153" s="60"/>
      <c r="B153" s="60"/>
      <c r="C153" s="60"/>
      <c r="D153" s="60"/>
      <c r="E153" s="60"/>
      <c r="F153" s="60"/>
      <c r="G153" s="163" t="s">
        <v>4179</v>
      </c>
      <c r="H153" s="130"/>
      <c r="I153" s="88">
        <v>45.49</v>
      </c>
    </row>
    <row r="154" spans="1:9" ht="19.5" customHeight="1">
      <c r="A154" s="165" t="s">
        <v>4180</v>
      </c>
      <c r="B154" s="129"/>
      <c r="C154" s="129"/>
      <c r="D154" s="129"/>
      <c r="E154" s="130"/>
      <c r="F154" s="80" t="s">
        <v>4181</v>
      </c>
      <c r="G154" s="80" t="s">
        <v>4182</v>
      </c>
      <c r="H154" s="80" t="s">
        <v>4183</v>
      </c>
      <c r="I154" s="80" t="s">
        <v>4184</v>
      </c>
    </row>
    <row r="155" spans="1:9" ht="15" customHeight="1">
      <c r="A155" s="84" t="s">
        <v>4185</v>
      </c>
      <c r="B155" s="164" t="s">
        <v>4186</v>
      </c>
      <c r="C155" s="129"/>
      <c r="D155" s="129"/>
      <c r="E155" s="130"/>
      <c r="F155" s="84" t="s">
        <v>4187</v>
      </c>
      <c r="G155" s="87">
        <v>0.1</v>
      </c>
      <c r="H155" s="85">
        <v>18.5</v>
      </c>
      <c r="I155" s="85">
        <v>1.85</v>
      </c>
    </row>
    <row r="156" spans="1:9" ht="15" customHeight="1">
      <c r="A156" s="84" t="s">
        <v>4188</v>
      </c>
      <c r="B156" s="164" t="s">
        <v>4189</v>
      </c>
      <c r="C156" s="129"/>
      <c r="D156" s="129"/>
      <c r="E156" s="130"/>
      <c r="F156" s="84" t="s">
        <v>4190</v>
      </c>
      <c r="G156" s="87">
        <v>8.0000000000000002E-3</v>
      </c>
      <c r="H156" s="85">
        <v>12.58</v>
      </c>
      <c r="I156" s="85">
        <v>0.1</v>
      </c>
    </row>
    <row r="157" spans="1:9" ht="15" customHeight="1">
      <c r="A157" s="84" t="s">
        <v>4191</v>
      </c>
      <c r="B157" s="164" t="s">
        <v>4192</v>
      </c>
      <c r="C157" s="129"/>
      <c r="D157" s="129"/>
      <c r="E157" s="130"/>
      <c r="F157" s="84" t="s">
        <v>4193</v>
      </c>
      <c r="G157" s="87">
        <v>3</v>
      </c>
      <c r="H157" s="85">
        <v>0.44</v>
      </c>
      <c r="I157" s="85">
        <v>1.32</v>
      </c>
    </row>
    <row r="158" spans="1:9" ht="15" customHeight="1">
      <c r="A158" s="84" t="s">
        <v>4194</v>
      </c>
      <c r="B158" s="164" t="s">
        <v>4195</v>
      </c>
      <c r="C158" s="129"/>
      <c r="D158" s="129"/>
      <c r="E158" s="130"/>
      <c r="F158" s="84" t="s">
        <v>4196</v>
      </c>
      <c r="G158" s="87">
        <v>7.1999999999999995E-2</v>
      </c>
      <c r="H158" s="85">
        <v>28.29</v>
      </c>
      <c r="I158" s="85">
        <v>2.04</v>
      </c>
    </row>
    <row r="159" spans="1:9" ht="15" customHeight="1">
      <c r="A159" s="84" t="s">
        <v>4197</v>
      </c>
      <c r="B159" s="164" t="s">
        <v>4198</v>
      </c>
      <c r="C159" s="129"/>
      <c r="D159" s="129"/>
      <c r="E159" s="130"/>
      <c r="F159" s="84" t="s">
        <v>4199</v>
      </c>
      <c r="G159" s="87">
        <v>1.6379999999999999</v>
      </c>
      <c r="H159" s="85">
        <v>8.25</v>
      </c>
      <c r="I159" s="85">
        <v>13.51</v>
      </c>
    </row>
    <row r="160" spans="1:9" ht="15" customHeight="1">
      <c r="A160" s="84" t="s">
        <v>4200</v>
      </c>
      <c r="B160" s="164" t="s">
        <v>4201</v>
      </c>
      <c r="C160" s="129"/>
      <c r="D160" s="129"/>
      <c r="E160" s="130"/>
      <c r="F160" s="84" t="s">
        <v>4202</v>
      </c>
      <c r="G160" s="87">
        <v>0.15</v>
      </c>
      <c r="H160" s="85">
        <v>25.52</v>
      </c>
      <c r="I160" s="85">
        <v>3.83</v>
      </c>
    </row>
    <row r="161" spans="1:9" ht="15" customHeight="1">
      <c r="A161" s="84" t="s">
        <v>4203</v>
      </c>
      <c r="B161" s="164" t="s">
        <v>4204</v>
      </c>
      <c r="C161" s="129"/>
      <c r="D161" s="129"/>
      <c r="E161" s="130"/>
      <c r="F161" s="84" t="s">
        <v>4205</v>
      </c>
      <c r="G161" s="87">
        <v>3.7904</v>
      </c>
      <c r="H161" s="85">
        <v>4.43</v>
      </c>
      <c r="I161" s="85">
        <v>16.79</v>
      </c>
    </row>
    <row r="162" spans="1:9" ht="15.75" customHeight="1">
      <c r="A162" s="84" t="s">
        <v>4206</v>
      </c>
      <c r="B162" s="164" t="s">
        <v>4207</v>
      </c>
      <c r="C162" s="129"/>
      <c r="D162" s="129"/>
      <c r="E162" s="130"/>
      <c r="F162" s="84" t="s">
        <v>4208</v>
      </c>
      <c r="G162" s="87">
        <v>1.155</v>
      </c>
      <c r="H162" s="85">
        <v>68.040000000000006</v>
      </c>
      <c r="I162" s="85">
        <v>78.59</v>
      </c>
    </row>
    <row r="163" spans="1:9" ht="15" customHeight="1">
      <c r="A163" s="60"/>
      <c r="B163" s="60"/>
      <c r="C163" s="60"/>
      <c r="D163" s="60"/>
      <c r="E163" s="60"/>
      <c r="F163" s="60"/>
      <c r="G163" s="156" t="s">
        <v>4209</v>
      </c>
      <c r="H163" s="130"/>
      <c r="I163" s="82">
        <v>118.03</v>
      </c>
    </row>
    <row r="164" spans="1:9" ht="15" customHeight="1">
      <c r="A164" s="60"/>
      <c r="B164" s="60"/>
      <c r="C164" s="60"/>
      <c r="D164" s="60"/>
      <c r="E164" s="60"/>
      <c r="F164" s="60"/>
      <c r="G164" s="163" t="s">
        <v>4210</v>
      </c>
      <c r="H164" s="130"/>
      <c r="I164" s="85">
        <v>163.52000000000001</v>
      </c>
    </row>
    <row r="165" spans="1:9" ht="15" customHeight="1">
      <c r="A165" s="60"/>
      <c r="B165" s="60"/>
      <c r="C165" s="60"/>
      <c r="D165" s="60"/>
      <c r="E165" s="60"/>
      <c r="F165" s="60"/>
      <c r="G165" s="163" t="s">
        <v>4211</v>
      </c>
      <c r="H165" s="130"/>
      <c r="I165" s="82">
        <v>163.51</v>
      </c>
    </row>
    <row r="166" spans="1:9" ht="15" customHeight="1">
      <c r="A166" s="60"/>
      <c r="B166" s="60"/>
      <c r="C166" s="60"/>
      <c r="D166" s="60"/>
      <c r="E166" s="60"/>
      <c r="F166" s="60"/>
      <c r="G166" s="163" t="s">
        <v>4212</v>
      </c>
      <c r="H166" s="130"/>
      <c r="I166" s="82">
        <v>49.1</v>
      </c>
    </row>
    <row r="167" spans="1:9" ht="15" customHeight="1">
      <c r="A167" s="60"/>
      <c r="B167" s="60"/>
      <c r="C167" s="60"/>
      <c r="D167" s="60"/>
      <c r="E167" s="60"/>
      <c r="F167" s="60"/>
      <c r="G167" s="163" t="s">
        <v>4213</v>
      </c>
      <c r="H167" s="130"/>
      <c r="I167" s="82">
        <v>212.61</v>
      </c>
    </row>
    <row r="168" spans="1:9" ht="9.75" customHeight="1">
      <c r="A168" s="60"/>
      <c r="B168" s="60"/>
      <c r="C168" s="60"/>
      <c r="D168" s="158"/>
      <c r="E168" s="108"/>
      <c r="F168" s="108"/>
      <c r="G168" s="60"/>
      <c r="H168" s="60"/>
      <c r="I168" s="60"/>
    </row>
    <row r="169" spans="1:9" ht="19.5" customHeight="1">
      <c r="A169" s="162" t="s">
        <v>4214</v>
      </c>
      <c r="B169" s="129"/>
      <c r="C169" s="129"/>
      <c r="D169" s="129"/>
      <c r="E169" s="129"/>
      <c r="F169" s="129"/>
      <c r="G169" s="129"/>
      <c r="H169" s="129"/>
      <c r="I169" s="130"/>
    </row>
    <row r="170" spans="1:9" ht="19.5" customHeight="1">
      <c r="A170" s="165" t="s">
        <v>4215</v>
      </c>
      <c r="B170" s="129"/>
      <c r="C170" s="129"/>
      <c r="D170" s="129"/>
      <c r="E170" s="130"/>
      <c r="F170" s="80" t="s">
        <v>4216</v>
      </c>
      <c r="G170" s="80" t="s">
        <v>4217</v>
      </c>
      <c r="H170" s="80" t="s">
        <v>4218</v>
      </c>
      <c r="I170" s="80" t="s">
        <v>4219</v>
      </c>
    </row>
    <row r="171" spans="1:9" ht="15" customHeight="1">
      <c r="A171" s="84" t="s">
        <v>4220</v>
      </c>
      <c r="B171" s="164" t="s">
        <v>4221</v>
      </c>
      <c r="C171" s="129"/>
      <c r="D171" s="129"/>
      <c r="E171" s="129"/>
      <c r="F171" s="84" t="s">
        <v>4222</v>
      </c>
      <c r="G171" s="87">
        <v>0.5</v>
      </c>
      <c r="H171" s="85">
        <v>15.48</v>
      </c>
      <c r="I171" s="85">
        <v>7.74</v>
      </c>
    </row>
    <row r="172" spans="1:9" ht="15" customHeight="1">
      <c r="A172" s="84" t="s">
        <v>4223</v>
      </c>
      <c r="B172" s="164" t="s">
        <v>4224</v>
      </c>
      <c r="C172" s="129"/>
      <c r="D172" s="129"/>
      <c r="E172" s="129"/>
      <c r="F172" s="84" t="s">
        <v>4225</v>
      </c>
      <c r="G172" s="87">
        <v>0.5</v>
      </c>
      <c r="H172" s="85">
        <v>9.1300000000000008</v>
      </c>
      <c r="I172" s="85">
        <v>4.57</v>
      </c>
    </row>
    <row r="173" spans="1:9" ht="15" customHeight="1">
      <c r="A173" s="60"/>
      <c r="B173" s="60"/>
      <c r="C173" s="60"/>
      <c r="D173" s="60"/>
      <c r="E173" s="60"/>
      <c r="F173" s="60"/>
      <c r="G173" s="156" t="s">
        <v>4226</v>
      </c>
      <c r="H173" s="130"/>
      <c r="I173" s="82">
        <v>12.31</v>
      </c>
    </row>
    <row r="174" spans="1:9" ht="15" customHeight="1">
      <c r="A174" s="60"/>
      <c r="B174" s="60"/>
      <c r="C174" s="60"/>
      <c r="D174" s="60"/>
      <c r="E174" s="60"/>
      <c r="F174" s="60"/>
      <c r="G174" s="163" t="s">
        <v>4227</v>
      </c>
      <c r="H174" s="130"/>
      <c r="I174" s="88">
        <v>12.31</v>
      </c>
    </row>
    <row r="175" spans="1:9" ht="15" customHeight="1">
      <c r="A175" s="60"/>
      <c r="B175" s="60"/>
      <c r="C175" s="60"/>
      <c r="D175" s="60"/>
      <c r="E175" s="60"/>
      <c r="F175" s="60"/>
      <c r="G175" s="163" t="s">
        <v>4228</v>
      </c>
      <c r="H175" s="130"/>
      <c r="I175" s="88">
        <v>1</v>
      </c>
    </row>
    <row r="176" spans="1:9" ht="15" customHeight="1">
      <c r="A176" s="60"/>
      <c r="B176" s="60"/>
      <c r="C176" s="60"/>
      <c r="D176" s="60"/>
      <c r="E176" s="60"/>
      <c r="F176" s="60"/>
      <c r="G176" s="163" t="s">
        <v>4229</v>
      </c>
      <c r="H176" s="130"/>
      <c r="I176" s="88">
        <v>12.31</v>
      </c>
    </row>
    <row r="177" spans="1:9" ht="19.5" customHeight="1">
      <c r="A177" s="165" t="s">
        <v>4230</v>
      </c>
      <c r="B177" s="129"/>
      <c r="C177" s="129"/>
      <c r="D177" s="129"/>
      <c r="E177" s="130"/>
      <c r="F177" s="80" t="s">
        <v>4231</v>
      </c>
      <c r="G177" s="80" t="s">
        <v>4232</v>
      </c>
      <c r="H177" s="80" t="s">
        <v>4233</v>
      </c>
      <c r="I177" s="80" t="s">
        <v>4234</v>
      </c>
    </row>
    <row r="178" spans="1:9" ht="15" customHeight="1">
      <c r="A178" s="84" t="s">
        <v>4235</v>
      </c>
      <c r="B178" s="164" t="s">
        <v>4236</v>
      </c>
      <c r="C178" s="129"/>
      <c r="D178" s="129"/>
      <c r="E178" s="130"/>
      <c r="F178" s="84" t="s">
        <v>4237</v>
      </c>
      <c r="G178" s="87">
        <v>1</v>
      </c>
      <c r="H178" s="85">
        <v>253.75</v>
      </c>
      <c r="I178" s="85">
        <v>253.75</v>
      </c>
    </row>
    <row r="179" spans="1:9" ht="15" customHeight="1">
      <c r="A179" s="84" t="s">
        <v>4238</v>
      </c>
      <c r="B179" s="164" t="s">
        <v>4239</v>
      </c>
      <c r="C179" s="129"/>
      <c r="D179" s="129"/>
      <c r="E179" s="130"/>
      <c r="F179" s="84" t="s">
        <v>4240</v>
      </c>
      <c r="G179" s="87">
        <v>1.5</v>
      </c>
      <c r="H179" s="85">
        <v>8.25</v>
      </c>
      <c r="I179" s="85">
        <v>12.38</v>
      </c>
    </row>
    <row r="180" spans="1:9" ht="15" customHeight="1">
      <c r="A180" s="84" t="s">
        <v>4241</v>
      </c>
      <c r="B180" s="164" t="s">
        <v>4242</v>
      </c>
      <c r="C180" s="129"/>
      <c r="D180" s="129"/>
      <c r="E180" s="130"/>
      <c r="F180" s="84" t="s">
        <v>4243</v>
      </c>
      <c r="G180" s="87">
        <v>0.125</v>
      </c>
      <c r="H180" s="85">
        <v>16.88</v>
      </c>
      <c r="I180" s="85">
        <v>2.11</v>
      </c>
    </row>
    <row r="181" spans="1:9" ht="15" customHeight="1">
      <c r="A181" s="84" t="s">
        <v>4244</v>
      </c>
      <c r="B181" s="164" t="s">
        <v>4245</v>
      </c>
      <c r="C181" s="129"/>
      <c r="D181" s="129"/>
      <c r="E181" s="130"/>
      <c r="F181" s="84" t="s">
        <v>4246</v>
      </c>
      <c r="G181" s="87">
        <v>0.25</v>
      </c>
      <c r="H181" s="85">
        <v>6.42</v>
      </c>
      <c r="I181" s="85">
        <v>1.61</v>
      </c>
    </row>
    <row r="182" spans="1:9" ht="15" customHeight="1">
      <c r="A182" s="60"/>
      <c r="B182" s="60"/>
      <c r="C182" s="60"/>
      <c r="D182" s="60"/>
      <c r="E182" s="60"/>
      <c r="F182" s="60"/>
      <c r="G182" s="156" t="s">
        <v>4247</v>
      </c>
      <c r="H182" s="130"/>
      <c r="I182" s="82">
        <v>269.85000000000002</v>
      </c>
    </row>
    <row r="183" spans="1:9" ht="15" customHeight="1">
      <c r="A183" s="60"/>
      <c r="B183" s="60"/>
      <c r="C183" s="60"/>
      <c r="D183" s="60"/>
      <c r="E183" s="60"/>
      <c r="F183" s="60"/>
      <c r="G183" s="163" t="s">
        <v>4248</v>
      </c>
      <c r="H183" s="130"/>
      <c r="I183" s="85">
        <v>282.16000000000003</v>
      </c>
    </row>
    <row r="184" spans="1:9" ht="15" customHeight="1">
      <c r="A184" s="60"/>
      <c r="B184" s="60"/>
      <c r="C184" s="60"/>
      <c r="D184" s="60"/>
      <c r="E184" s="60"/>
      <c r="F184" s="60"/>
      <c r="G184" s="163" t="s">
        <v>4249</v>
      </c>
      <c r="H184" s="130"/>
      <c r="I184" s="82">
        <v>282.14999999999998</v>
      </c>
    </row>
    <row r="185" spans="1:9" ht="15" customHeight="1">
      <c r="A185" s="60"/>
      <c r="B185" s="60"/>
      <c r="C185" s="60"/>
      <c r="D185" s="60"/>
      <c r="E185" s="60"/>
      <c r="F185" s="60"/>
      <c r="G185" s="163" t="s">
        <v>4250</v>
      </c>
      <c r="H185" s="130"/>
      <c r="I185" s="82">
        <v>84.73</v>
      </c>
    </row>
    <row r="186" spans="1:9" ht="15" customHeight="1">
      <c r="A186" s="60"/>
      <c r="B186" s="60"/>
      <c r="C186" s="60"/>
      <c r="D186" s="60"/>
      <c r="E186" s="60"/>
      <c r="F186" s="60"/>
      <c r="G186" s="163" t="s">
        <v>4251</v>
      </c>
      <c r="H186" s="130"/>
      <c r="I186" s="82">
        <v>366.88</v>
      </c>
    </row>
    <row r="187" spans="1:9" ht="9.75" customHeight="1">
      <c r="A187" s="60"/>
      <c r="B187" s="60"/>
      <c r="C187" s="60"/>
      <c r="D187" s="158"/>
      <c r="E187" s="108"/>
      <c r="F187" s="108"/>
      <c r="G187" s="60"/>
      <c r="H187" s="60"/>
      <c r="I187" s="60"/>
    </row>
    <row r="188" spans="1:9" ht="19.5" customHeight="1">
      <c r="A188" s="162" t="s">
        <v>4252</v>
      </c>
      <c r="B188" s="129"/>
      <c r="C188" s="129"/>
      <c r="D188" s="129"/>
      <c r="E188" s="129"/>
      <c r="F188" s="129"/>
      <c r="G188" s="129"/>
      <c r="H188" s="129"/>
      <c r="I188" s="130"/>
    </row>
    <row r="189" spans="1:9" ht="18.75" customHeight="1">
      <c r="A189" s="178"/>
      <c r="B189" s="108"/>
      <c r="C189" s="108"/>
      <c r="D189" s="108"/>
      <c r="E189" s="108"/>
      <c r="F189" s="108"/>
      <c r="G189" s="108"/>
      <c r="H189" s="108"/>
      <c r="I189" s="108"/>
    </row>
    <row r="190" spans="1:9" ht="19.5" customHeight="1">
      <c r="A190" s="165" t="s">
        <v>4253</v>
      </c>
      <c r="B190" s="129"/>
      <c r="C190" s="129"/>
      <c r="D190" s="129"/>
      <c r="E190" s="130"/>
      <c r="F190" s="80" t="s">
        <v>4254</v>
      </c>
      <c r="G190" s="80" t="s">
        <v>4255</v>
      </c>
      <c r="H190" s="80" t="s">
        <v>4256</v>
      </c>
      <c r="I190" s="80" t="s">
        <v>4257</v>
      </c>
    </row>
    <row r="191" spans="1:9" ht="15" customHeight="1">
      <c r="A191" s="84" t="s">
        <v>4258</v>
      </c>
      <c r="B191" s="164" t="s">
        <v>4259</v>
      </c>
      <c r="C191" s="129"/>
      <c r="D191" s="129"/>
      <c r="E191" s="129"/>
      <c r="F191" s="84" t="s">
        <v>4260</v>
      </c>
      <c r="G191" s="87">
        <v>0.5</v>
      </c>
      <c r="H191" s="85">
        <v>13.735200000000001</v>
      </c>
      <c r="I191" s="85">
        <v>6.87</v>
      </c>
    </row>
    <row r="192" spans="1:9" ht="15" customHeight="1">
      <c r="A192" s="84" t="s">
        <v>4261</v>
      </c>
      <c r="B192" s="164" t="s">
        <v>4262</v>
      </c>
      <c r="C192" s="129"/>
      <c r="D192" s="129"/>
      <c r="E192" s="129"/>
      <c r="F192" s="84" t="s">
        <v>4263</v>
      </c>
      <c r="G192" s="87">
        <v>0.5</v>
      </c>
      <c r="H192" s="85">
        <v>9.1300000000000008</v>
      </c>
      <c r="I192" s="85">
        <v>4.57</v>
      </c>
    </row>
    <row r="193" spans="1:9" ht="15" customHeight="1">
      <c r="A193" s="60"/>
      <c r="B193" s="60"/>
      <c r="C193" s="60"/>
      <c r="D193" s="60"/>
      <c r="E193" s="60"/>
      <c r="F193" s="60"/>
      <c r="G193" s="156" t="s">
        <v>4264</v>
      </c>
      <c r="H193" s="130"/>
      <c r="I193" s="82">
        <v>11.44</v>
      </c>
    </row>
    <row r="194" spans="1:9" ht="15" customHeight="1">
      <c r="A194" s="60"/>
      <c r="B194" s="60"/>
      <c r="C194" s="60"/>
      <c r="D194" s="60"/>
      <c r="E194" s="60"/>
      <c r="F194" s="60"/>
      <c r="G194" s="163" t="s">
        <v>4265</v>
      </c>
      <c r="H194" s="130"/>
      <c r="I194" s="88">
        <v>11.44</v>
      </c>
    </row>
    <row r="195" spans="1:9" ht="15" customHeight="1">
      <c r="A195" s="60"/>
      <c r="B195" s="60"/>
      <c r="C195" s="60"/>
      <c r="D195" s="60"/>
      <c r="E195" s="60"/>
      <c r="F195" s="60"/>
      <c r="G195" s="163" t="s">
        <v>4266</v>
      </c>
      <c r="H195" s="130"/>
      <c r="I195" s="88">
        <v>1</v>
      </c>
    </row>
    <row r="196" spans="1:9" ht="15" customHeight="1">
      <c r="A196" s="60"/>
      <c r="B196" s="60"/>
      <c r="C196" s="60"/>
      <c r="D196" s="60"/>
      <c r="E196" s="60"/>
      <c r="F196" s="60"/>
      <c r="G196" s="163" t="s">
        <v>4267</v>
      </c>
      <c r="H196" s="130"/>
      <c r="I196" s="88">
        <v>11.44</v>
      </c>
    </row>
    <row r="197" spans="1:9" ht="19.5" customHeight="1">
      <c r="A197" s="165" t="s">
        <v>4268</v>
      </c>
      <c r="B197" s="129"/>
      <c r="C197" s="129"/>
      <c r="D197" s="129"/>
      <c r="E197" s="130"/>
      <c r="F197" s="80" t="s">
        <v>4269</v>
      </c>
      <c r="G197" s="80" t="s">
        <v>4270</v>
      </c>
      <c r="H197" s="80" t="s">
        <v>4271</v>
      </c>
      <c r="I197" s="80" t="s">
        <v>4272</v>
      </c>
    </row>
    <row r="198" spans="1:9" ht="15" customHeight="1">
      <c r="A198" s="84" t="s">
        <v>4273</v>
      </c>
      <c r="B198" s="164" t="s">
        <v>4274</v>
      </c>
      <c r="C198" s="129"/>
      <c r="D198" s="129"/>
      <c r="E198" s="130"/>
      <c r="F198" s="84" t="s">
        <v>4275</v>
      </c>
      <c r="G198" s="87">
        <v>4</v>
      </c>
      <c r="H198" s="85">
        <v>0.38</v>
      </c>
      <c r="I198" s="85">
        <v>1.52</v>
      </c>
    </row>
    <row r="199" spans="1:9" ht="15" customHeight="1">
      <c r="A199" s="84" t="s">
        <v>4276</v>
      </c>
      <c r="B199" s="164" t="s">
        <v>4277</v>
      </c>
      <c r="C199" s="129"/>
      <c r="D199" s="129"/>
      <c r="E199" s="130"/>
      <c r="F199" s="84" t="s">
        <v>4278</v>
      </c>
      <c r="G199" s="87">
        <v>1</v>
      </c>
      <c r="H199" s="85">
        <v>732</v>
      </c>
      <c r="I199" s="85">
        <v>732</v>
      </c>
    </row>
    <row r="200" spans="1:9" ht="15" customHeight="1">
      <c r="A200" s="60"/>
      <c r="B200" s="60"/>
      <c r="C200" s="60"/>
      <c r="D200" s="60"/>
      <c r="E200" s="60"/>
      <c r="F200" s="60"/>
      <c r="G200" s="156" t="s">
        <v>4279</v>
      </c>
      <c r="H200" s="130"/>
      <c r="I200" s="82">
        <v>733.52</v>
      </c>
    </row>
    <row r="201" spans="1:9" ht="15" customHeight="1">
      <c r="A201" s="60"/>
      <c r="B201" s="60"/>
      <c r="C201" s="60"/>
      <c r="D201" s="60"/>
      <c r="E201" s="60"/>
      <c r="F201" s="60"/>
      <c r="G201" s="163" t="s">
        <v>4280</v>
      </c>
      <c r="H201" s="130"/>
      <c r="I201" s="85">
        <v>744.96</v>
      </c>
    </row>
    <row r="202" spans="1:9" ht="15" customHeight="1">
      <c r="A202" s="60"/>
      <c r="B202" s="60"/>
      <c r="C202" s="60"/>
      <c r="D202" s="60"/>
      <c r="E202" s="60"/>
      <c r="F202" s="60"/>
      <c r="G202" s="163" t="s">
        <v>4281</v>
      </c>
      <c r="H202" s="130"/>
      <c r="I202" s="82">
        <v>744.95</v>
      </c>
    </row>
    <row r="203" spans="1:9" ht="15" customHeight="1">
      <c r="A203" s="60"/>
      <c r="B203" s="60"/>
      <c r="C203" s="60"/>
      <c r="D203" s="60"/>
      <c r="E203" s="60"/>
      <c r="F203" s="60"/>
      <c r="G203" s="163" t="s">
        <v>4282</v>
      </c>
      <c r="H203" s="130"/>
      <c r="I203" s="82">
        <v>223.71</v>
      </c>
    </row>
    <row r="204" spans="1:9" ht="15" customHeight="1">
      <c r="A204" s="60"/>
      <c r="B204" s="60"/>
      <c r="C204" s="60"/>
      <c r="D204" s="60"/>
      <c r="E204" s="60"/>
      <c r="F204" s="60"/>
      <c r="G204" s="163" t="s">
        <v>4283</v>
      </c>
      <c r="H204" s="130"/>
      <c r="I204" s="82">
        <v>968.66</v>
      </c>
    </row>
    <row r="205" spans="1:9" ht="9.75" customHeight="1">
      <c r="A205" s="60"/>
      <c r="B205" s="60"/>
      <c r="C205" s="60"/>
      <c r="D205" s="158"/>
      <c r="E205" s="108"/>
      <c r="F205" s="108"/>
      <c r="G205" s="60"/>
      <c r="H205" s="60"/>
      <c r="I205" s="60"/>
    </row>
    <row r="206" spans="1:9" ht="19.5" customHeight="1">
      <c r="A206" s="162" t="s">
        <v>4284</v>
      </c>
      <c r="B206" s="129"/>
      <c r="C206" s="129"/>
      <c r="D206" s="129"/>
      <c r="E206" s="129"/>
      <c r="F206" s="129"/>
      <c r="G206" s="129"/>
      <c r="H206" s="129"/>
      <c r="I206" s="130"/>
    </row>
    <row r="207" spans="1:9" ht="19.5" customHeight="1">
      <c r="A207" s="165" t="s">
        <v>4285</v>
      </c>
      <c r="B207" s="129"/>
      <c r="C207" s="129"/>
      <c r="D207" s="129"/>
      <c r="E207" s="130"/>
      <c r="F207" s="80" t="s">
        <v>4286</v>
      </c>
      <c r="G207" s="80" t="s">
        <v>4287</v>
      </c>
      <c r="H207" s="80" t="s">
        <v>4288</v>
      </c>
      <c r="I207" s="80" t="s">
        <v>4289</v>
      </c>
    </row>
    <row r="208" spans="1:9" ht="15" customHeight="1">
      <c r="A208" s="84" t="s">
        <v>4290</v>
      </c>
      <c r="B208" s="164" t="s">
        <v>4291</v>
      </c>
      <c r="C208" s="129"/>
      <c r="D208" s="129"/>
      <c r="E208" s="130"/>
      <c r="F208" s="84" t="s">
        <v>4292</v>
      </c>
      <c r="G208" s="87">
        <v>1</v>
      </c>
      <c r="H208" s="85">
        <v>1035.67</v>
      </c>
      <c r="I208" s="85">
        <v>1035.67</v>
      </c>
    </row>
    <row r="209" spans="1:9" ht="15" customHeight="1">
      <c r="A209" s="60"/>
      <c r="B209" s="60"/>
      <c r="C209" s="60"/>
      <c r="D209" s="60"/>
      <c r="E209" s="60"/>
      <c r="F209" s="60"/>
      <c r="G209" s="156" t="s">
        <v>4293</v>
      </c>
      <c r="H209" s="130"/>
      <c r="I209" s="82">
        <v>1035.67</v>
      </c>
    </row>
    <row r="210" spans="1:9" ht="15" customHeight="1">
      <c r="A210" s="60"/>
      <c r="B210" s="60"/>
      <c r="C210" s="60"/>
      <c r="D210" s="60"/>
      <c r="E210" s="60"/>
      <c r="F210" s="60"/>
      <c r="G210" s="163" t="s">
        <v>4294</v>
      </c>
      <c r="H210" s="130"/>
      <c r="I210" s="85">
        <v>1035.67</v>
      </c>
    </row>
    <row r="211" spans="1:9" ht="15" customHeight="1">
      <c r="A211" s="60"/>
      <c r="B211" s="60"/>
      <c r="C211" s="60"/>
      <c r="D211" s="60"/>
      <c r="E211" s="60"/>
      <c r="F211" s="60"/>
      <c r="G211" s="163" t="s">
        <v>4295</v>
      </c>
      <c r="H211" s="130"/>
      <c r="I211" s="82">
        <v>1035.67</v>
      </c>
    </row>
    <row r="212" spans="1:9" ht="15" customHeight="1">
      <c r="A212" s="60"/>
      <c r="B212" s="60"/>
      <c r="C212" s="60"/>
      <c r="D212" s="60"/>
      <c r="E212" s="60"/>
      <c r="F212" s="60"/>
      <c r="G212" s="163" t="s">
        <v>4296</v>
      </c>
      <c r="H212" s="130"/>
      <c r="I212" s="82">
        <v>311.01</v>
      </c>
    </row>
    <row r="213" spans="1:9" ht="15" customHeight="1">
      <c r="A213" s="60"/>
      <c r="B213" s="60"/>
      <c r="C213" s="60"/>
      <c r="D213" s="60"/>
      <c r="E213" s="60"/>
      <c r="F213" s="60"/>
      <c r="G213" s="163" t="s">
        <v>4297</v>
      </c>
      <c r="H213" s="130"/>
      <c r="I213" s="82">
        <v>1346.68</v>
      </c>
    </row>
    <row r="214" spans="1:9" ht="9.75" customHeight="1">
      <c r="A214" s="60"/>
      <c r="B214" s="60"/>
      <c r="C214" s="60"/>
      <c r="D214" s="158"/>
      <c r="E214" s="108"/>
      <c r="F214" s="108"/>
      <c r="G214" s="60"/>
      <c r="H214" s="60"/>
      <c r="I214" s="60"/>
    </row>
    <row r="215" spans="1:9" ht="19.5" customHeight="1">
      <c r="A215" s="162" t="s">
        <v>4298</v>
      </c>
      <c r="B215" s="129"/>
      <c r="C215" s="129"/>
      <c r="D215" s="129"/>
      <c r="E215" s="129"/>
      <c r="F215" s="129"/>
      <c r="G215" s="129"/>
      <c r="H215" s="129"/>
      <c r="I215" s="130"/>
    </row>
    <row r="216" spans="1:9" ht="19.5" customHeight="1">
      <c r="A216" s="165" t="s">
        <v>4299</v>
      </c>
      <c r="B216" s="129"/>
      <c r="C216" s="129"/>
      <c r="D216" s="129"/>
      <c r="E216" s="130"/>
      <c r="F216" s="80" t="s">
        <v>4300</v>
      </c>
      <c r="G216" s="80" t="s">
        <v>4301</v>
      </c>
      <c r="H216" s="80" t="s">
        <v>4302</v>
      </c>
      <c r="I216" s="80" t="s">
        <v>4303</v>
      </c>
    </row>
    <row r="217" spans="1:9" ht="15" customHeight="1">
      <c r="A217" s="84" t="s">
        <v>4304</v>
      </c>
      <c r="B217" s="164" t="s">
        <v>4305</v>
      </c>
      <c r="C217" s="129"/>
      <c r="D217" s="129"/>
      <c r="E217" s="130"/>
      <c r="F217" s="84" t="s">
        <v>4306</v>
      </c>
      <c r="G217" s="87">
        <v>1</v>
      </c>
      <c r="H217" s="85">
        <v>719</v>
      </c>
      <c r="I217" s="85">
        <v>719</v>
      </c>
    </row>
    <row r="218" spans="1:9" ht="15" customHeight="1">
      <c r="A218" s="60"/>
      <c r="B218" s="60"/>
      <c r="C218" s="60"/>
      <c r="D218" s="60"/>
      <c r="E218" s="60"/>
      <c r="F218" s="60"/>
      <c r="G218" s="156" t="s">
        <v>4307</v>
      </c>
      <c r="H218" s="130"/>
      <c r="I218" s="82">
        <v>719</v>
      </c>
    </row>
    <row r="219" spans="1:9" ht="15" customHeight="1">
      <c r="A219" s="60"/>
      <c r="B219" s="60"/>
      <c r="C219" s="60"/>
      <c r="D219" s="60"/>
      <c r="E219" s="60"/>
      <c r="F219" s="60"/>
      <c r="G219" s="163" t="s">
        <v>4308</v>
      </c>
      <c r="H219" s="130"/>
      <c r="I219" s="85">
        <v>719</v>
      </c>
    </row>
    <row r="220" spans="1:9" ht="15" customHeight="1">
      <c r="A220" s="60"/>
      <c r="B220" s="60"/>
      <c r="C220" s="60"/>
      <c r="D220" s="60"/>
      <c r="E220" s="60"/>
      <c r="F220" s="60"/>
      <c r="G220" s="163" t="s">
        <v>4309</v>
      </c>
      <c r="H220" s="130"/>
      <c r="I220" s="82">
        <v>719</v>
      </c>
    </row>
    <row r="221" spans="1:9" ht="15" customHeight="1">
      <c r="A221" s="60"/>
      <c r="B221" s="60"/>
      <c r="C221" s="60"/>
      <c r="D221" s="60"/>
      <c r="E221" s="60"/>
      <c r="F221" s="60"/>
      <c r="G221" s="163" t="s">
        <v>4310</v>
      </c>
      <c r="H221" s="130"/>
      <c r="I221" s="82">
        <v>215.92</v>
      </c>
    </row>
    <row r="222" spans="1:9" ht="15" customHeight="1">
      <c r="A222" s="60"/>
      <c r="B222" s="60"/>
      <c r="C222" s="60"/>
      <c r="D222" s="60"/>
      <c r="E222" s="60"/>
      <c r="F222" s="60"/>
      <c r="G222" s="163" t="s">
        <v>4311</v>
      </c>
      <c r="H222" s="130"/>
      <c r="I222" s="82">
        <v>934.92</v>
      </c>
    </row>
    <row r="223" spans="1:9" ht="9.75" customHeight="1">
      <c r="A223" s="60"/>
      <c r="B223" s="60"/>
      <c r="C223" s="60"/>
      <c r="D223" s="158"/>
      <c r="E223" s="108"/>
      <c r="F223" s="108"/>
      <c r="G223" s="60"/>
      <c r="H223" s="60"/>
      <c r="I223" s="60"/>
    </row>
    <row r="224" spans="1:9" ht="19.5" customHeight="1">
      <c r="A224" s="162" t="s">
        <v>4312</v>
      </c>
      <c r="B224" s="129"/>
      <c r="C224" s="129"/>
      <c r="D224" s="129"/>
      <c r="E224" s="129"/>
      <c r="F224" s="129"/>
      <c r="G224" s="129"/>
      <c r="H224" s="129"/>
      <c r="I224" s="130"/>
    </row>
    <row r="225" spans="1:9" ht="19.5" customHeight="1">
      <c r="A225" s="165" t="s">
        <v>4313</v>
      </c>
      <c r="B225" s="129"/>
      <c r="C225" s="129"/>
      <c r="D225" s="129"/>
      <c r="E225" s="130"/>
      <c r="F225" s="80" t="s">
        <v>4314</v>
      </c>
      <c r="G225" s="80" t="s">
        <v>4315</v>
      </c>
      <c r="H225" s="80" t="s">
        <v>4316</v>
      </c>
      <c r="I225" s="80" t="s">
        <v>4317</v>
      </c>
    </row>
    <row r="226" spans="1:9" ht="15" customHeight="1">
      <c r="A226" s="84" t="s">
        <v>4318</v>
      </c>
      <c r="B226" s="164" t="s">
        <v>4319</v>
      </c>
      <c r="C226" s="129"/>
      <c r="D226" s="129"/>
      <c r="E226" s="130"/>
      <c r="F226" s="84" t="s">
        <v>4320</v>
      </c>
      <c r="G226" s="87">
        <v>1</v>
      </c>
      <c r="H226" s="85">
        <v>847.25</v>
      </c>
      <c r="I226" s="85">
        <v>847.25</v>
      </c>
    </row>
    <row r="227" spans="1:9" ht="15" customHeight="1">
      <c r="A227" s="60"/>
      <c r="B227" s="60"/>
      <c r="C227" s="60"/>
      <c r="D227" s="60"/>
      <c r="E227" s="60"/>
      <c r="F227" s="60"/>
      <c r="G227" s="156" t="s">
        <v>4321</v>
      </c>
      <c r="H227" s="130"/>
      <c r="I227" s="82">
        <v>847.25</v>
      </c>
    </row>
    <row r="228" spans="1:9" ht="15" customHeight="1">
      <c r="A228" s="60"/>
      <c r="B228" s="60"/>
      <c r="C228" s="60"/>
      <c r="D228" s="60"/>
      <c r="E228" s="60"/>
      <c r="F228" s="60"/>
      <c r="G228" s="163" t="s">
        <v>4322</v>
      </c>
      <c r="H228" s="130"/>
      <c r="I228" s="85">
        <v>847.25</v>
      </c>
    </row>
    <row r="229" spans="1:9" ht="15" customHeight="1">
      <c r="A229" s="60"/>
      <c r="B229" s="60"/>
      <c r="C229" s="60"/>
      <c r="D229" s="60"/>
      <c r="E229" s="60"/>
      <c r="F229" s="60"/>
      <c r="G229" s="163" t="s">
        <v>4323</v>
      </c>
      <c r="H229" s="130"/>
      <c r="I229" s="82">
        <v>847.25</v>
      </c>
    </row>
    <row r="230" spans="1:9" ht="15" customHeight="1">
      <c r="A230" s="60"/>
      <c r="B230" s="60"/>
      <c r="C230" s="60"/>
      <c r="D230" s="60"/>
      <c r="E230" s="60"/>
      <c r="F230" s="60"/>
      <c r="G230" s="163" t="s">
        <v>4324</v>
      </c>
      <c r="H230" s="130"/>
      <c r="I230" s="82">
        <v>254.43</v>
      </c>
    </row>
    <row r="231" spans="1:9" ht="15" customHeight="1">
      <c r="A231" s="60"/>
      <c r="B231" s="60"/>
      <c r="C231" s="60"/>
      <c r="D231" s="60"/>
      <c r="E231" s="60"/>
      <c r="F231" s="60"/>
      <c r="G231" s="163" t="s">
        <v>4325</v>
      </c>
      <c r="H231" s="130"/>
      <c r="I231" s="82">
        <v>1101.68</v>
      </c>
    </row>
    <row r="232" spans="1:9" ht="9.75" customHeight="1">
      <c r="A232" s="60"/>
      <c r="B232" s="60"/>
      <c r="C232" s="60"/>
      <c r="D232" s="158"/>
      <c r="E232" s="108"/>
      <c r="F232" s="108"/>
      <c r="G232" s="60"/>
      <c r="H232" s="60"/>
      <c r="I232" s="60"/>
    </row>
    <row r="233" spans="1:9" ht="27" customHeight="1">
      <c r="A233" s="162" t="s">
        <v>4326</v>
      </c>
      <c r="B233" s="129"/>
      <c r="C233" s="129"/>
      <c r="D233" s="129"/>
      <c r="E233" s="129"/>
      <c r="F233" s="129"/>
      <c r="G233" s="129"/>
      <c r="H233" s="129"/>
      <c r="I233" s="130"/>
    </row>
    <row r="234" spans="1:9" ht="19.5" customHeight="1">
      <c r="A234" s="165" t="s">
        <v>4327</v>
      </c>
      <c r="B234" s="129"/>
      <c r="C234" s="129"/>
      <c r="D234" s="129"/>
      <c r="E234" s="130"/>
      <c r="F234" s="80" t="s">
        <v>4328</v>
      </c>
      <c r="G234" s="80" t="s">
        <v>4329</v>
      </c>
      <c r="H234" s="80" t="s">
        <v>4330</v>
      </c>
      <c r="I234" s="80" t="s">
        <v>4331</v>
      </c>
    </row>
    <row r="235" spans="1:9" ht="15" customHeight="1">
      <c r="A235" s="84" t="s">
        <v>4332</v>
      </c>
      <c r="B235" s="164" t="s">
        <v>4333</v>
      </c>
      <c r="C235" s="129"/>
      <c r="D235" s="129"/>
      <c r="E235" s="130"/>
      <c r="F235" s="84" t="s">
        <v>4334</v>
      </c>
      <c r="G235" s="87">
        <v>1</v>
      </c>
      <c r="H235" s="85">
        <v>787.33</v>
      </c>
      <c r="I235" s="85">
        <v>787.33</v>
      </c>
    </row>
    <row r="236" spans="1:9" ht="15" customHeight="1">
      <c r="A236" s="60"/>
      <c r="B236" s="60"/>
      <c r="C236" s="60"/>
      <c r="D236" s="60"/>
      <c r="E236" s="60"/>
      <c r="F236" s="60"/>
      <c r="G236" s="156" t="s">
        <v>4335</v>
      </c>
      <c r="H236" s="130"/>
      <c r="I236" s="82">
        <v>787.33</v>
      </c>
    </row>
    <row r="237" spans="1:9" ht="15" customHeight="1">
      <c r="A237" s="60"/>
      <c r="B237" s="60"/>
      <c r="C237" s="60"/>
      <c r="D237" s="60"/>
      <c r="E237" s="60"/>
      <c r="F237" s="60"/>
      <c r="G237" s="163" t="s">
        <v>4336</v>
      </c>
      <c r="H237" s="130"/>
      <c r="I237" s="85">
        <v>787.33</v>
      </c>
    </row>
    <row r="238" spans="1:9" ht="15" customHeight="1">
      <c r="A238" s="60"/>
      <c r="B238" s="60"/>
      <c r="C238" s="60"/>
      <c r="D238" s="60"/>
      <c r="E238" s="60"/>
      <c r="F238" s="60"/>
      <c r="G238" s="163" t="s">
        <v>4337</v>
      </c>
      <c r="H238" s="130"/>
      <c r="I238" s="82">
        <v>787.33</v>
      </c>
    </row>
    <row r="239" spans="1:9" ht="15" customHeight="1">
      <c r="A239" s="60"/>
      <c r="B239" s="60"/>
      <c r="C239" s="60"/>
      <c r="D239" s="60"/>
      <c r="E239" s="60"/>
      <c r="F239" s="60"/>
      <c r="G239" s="163" t="s">
        <v>4338</v>
      </c>
      <c r="H239" s="130"/>
      <c r="I239" s="82">
        <v>236.44</v>
      </c>
    </row>
    <row r="240" spans="1:9" ht="15" customHeight="1">
      <c r="A240" s="60"/>
      <c r="B240" s="60"/>
      <c r="C240" s="60"/>
      <c r="D240" s="60"/>
      <c r="E240" s="60"/>
      <c r="F240" s="60"/>
      <c r="G240" s="163" t="s">
        <v>4339</v>
      </c>
      <c r="H240" s="130"/>
      <c r="I240" s="82">
        <v>1023.77</v>
      </c>
    </row>
    <row r="241" spans="1:9" ht="9.75" customHeight="1">
      <c r="A241" s="60"/>
      <c r="B241" s="60"/>
      <c r="C241" s="60"/>
      <c r="D241" s="158"/>
      <c r="E241" s="108"/>
      <c r="F241" s="108"/>
      <c r="G241" s="60"/>
      <c r="H241" s="60"/>
      <c r="I241" s="60"/>
    </row>
    <row r="242" spans="1:9" ht="19.5" customHeight="1">
      <c r="A242" s="162" t="s">
        <v>4340</v>
      </c>
      <c r="B242" s="129"/>
      <c r="C242" s="129"/>
      <c r="D242" s="129"/>
      <c r="E242" s="129"/>
      <c r="F242" s="129"/>
      <c r="G242" s="129"/>
      <c r="H242" s="129"/>
      <c r="I242" s="130"/>
    </row>
    <row r="243" spans="1:9" ht="19.5" customHeight="1">
      <c r="A243" s="165" t="s">
        <v>4341</v>
      </c>
      <c r="B243" s="129"/>
      <c r="C243" s="129"/>
      <c r="D243" s="129"/>
      <c r="E243" s="130"/>
      <c r="F243" s="80" t="s">
        <v>4342</v>
      </c>
      <c r="G243" s="80" t="s">
        <v>4343</v>
      </c>
      <c r="H243" s="80" t="s">
        <v>4344</v>
      </c>
      <c r="I243" s="80" t="s">
        <v>4345</v>
      </c>
    </row>
    <row r="244" spans="1:9" ht="15" customHeight="1">
      <c r="A244" s="84" t="s">
        <v>4346</v>
      </c>
      <c r="B244" s="164" t="s">
        <v>4347</v>
      </c>
      <c r="C244" s="129"/>
      <c r="D244" s="129"/>
      <c r="E244" s="130"/>
      <c r="F244" s="84" t="s">
        <v>4348</v>
      </c>
      <c r="G244" s="87">
        <v>1</v>
      </c>
      <c r="H244" s="85">
        <v>529</v>
      </c>
      <c r="I244" s="85">
        <v>529</v>
      </c>
    </row>
    <row r="245" spans="1:9" ht="15" customHeight="1">
      <c r="A245" s="60"/>
      <c r="B245" s="60"/>
      <c r="C245" s="60"/>
      <c r="D245" s="60"/>
      <c r="E245" s="60"/>
      <c r="F245" s="60"/>
      <c r="G245" s="156" t="s">
        <v>4349</v>
      </c>
      <c r="H245" s="130"/>
      <c r="I245" s="82">
        <v>529</v>
      </c>
    </row>
    <row r="246" spans="1:9" ht="15" customHeight="1">
      <c r="A246" s="60"/>
      <c r="B246" s="60"/>
      <c r="C246" s="60"/>
      <c r="D246" s="60"/>
      <c r="E246" s="60"/>
      <c r="F246" s="60"/>
      <c r="G246" s="163" t="s">
        <v>4350</v>
      </c>
      <c r="H246" s="130"/>
      <c r="I246" s="85">
        <v>529</v>
      </c>
    </row>
    <row r="247" spans="1:9" ht="15" customHeight="1">
      <c r="A247" s="60"/>
      <c r="B247" s="60"/>
      <c r="C247" s="60"/>
      <c r="D247" s="60"/>
      <c r="E247" s="60"/>
      <c r="F247" s="60"/>
      <c r="G247" s="163" t="s">
        <v>4351</v>
      </c>
      <c r="H247" s="130"/>
      <c r="I247" s="82">
        <v>529</v>
      </c>
    </row>
    <row r="248" spans="1:9" ht="15" customHeight="1">
      <c r="A248" s="60"/>
      <c r="B248" s="60"/>
      <c r="C248" s="60"/>
      <c r="D248" s="60"/>
      <c r="E248" s="60"/>
      <c r="F248" s="60"/>
      <c r="G248" s="163" t="s">
        <v>4352</v>
      </c>
      <c r="H248" s="130"/>
      <c r="I248" s="82">
        <v>158.86000000000001</v>
      </c>
    </row>
    <row r="249" spans="1:9" ht="15" customHeight="1">
      <c r="A249" s="60"/>
      <c r="B249" s="60"/>
      <c r="C249" s="60"/>
      <c r="D249" s="60"/>
      <c r="E249" s="60"/>
      <c r="F249" s="60"/>
      <c r="G249" s="163" t="s">
        <v>4353</v>
      </c>
      <c r="H249" s="130"/>
      <c r="I249" s="82">
        <v>687.86</v>
      </c>
    </row>
    <row r="250" spans="1:9" ht="9.75" customHeight="1">
      <c r="A250" s="60"/>
      <c r="B250" s="60"/>
      <c r="C250" s="60"/>
      <c r="D250" s="158"/>
      <c r="E250" s="108"/>
      <c r="F250" s="108"/>
      <c r="G250" s="60"/>
      <c r="H250" s="60"/>
      <c r="I250" s="60"/>
    </row>
    <row r="251" spans="1:9" ht="19.5" customHeight="1">
      <c r="A251" s="162" t="s">
        <v>4354</v>
      </c>
      <c r="B251" s="129"/>
      <c r="C251" s="129"/>
      <c r="D251" s="129"/>
      <c r="E251" s="129"/>
      <c r="F251" s="129"/>
      <c r="G251" s="129"/>
      <c r="H251" s="129"/>
      <c r="I251" s="130"/>
    </row>
    <row r="252" spans="1:9" ht="19.5" customHeight="1">
      <c r="A252" s="165" t="s">
        <v>4355</v>
      </c>
      <c r="B252" s="129"/>
      <c r="C252" s="129"/>
      <c r="D252" s="129"/>
      <c r="E252" s="130"/>
      <c r="F252" s="80" t="s">
        <v>4356</v>
      </c>
      <c r="G252" s="80" t="s">
        <v>4357</v>
      </c>
      <c r="H252" s="80" t="s">
        <v>4358</v>
      </c>
      <c r="I252" s="80" t="s">
        <v>4359</v>
      </c>
    </row>
    <row r="253" spans="1:9" ht="15" customHeight="1">
      <c r="A253" s="84" t="s">
        <v>4360</v>
      </c>
      <c r="B253" s="164" t="s">
        <v>4361</v>
      </c>
      <c r="C253" s="129"/>
      <c r="D253" s="129"/>
      <c r="E253" s="130"/>
      <c r="F253" s="84" t="s">
        <v>4362</v>
      </c>
      <c r="G253" s="87">
        <v>1</v>
      </c>
      <c r="H253" s="85">
        <v>538.75</v>
      </c>
      <c r="I253" s="85">
        <v>538.75</v>
      </c>
    </row>
    <row r="254" spans="1:9" ht="15" customHeight="1">
      <c r="A254" s="60"/>
      <c r="B254" s="60"/>
      <c r="C254" s="60"/>
      <c r="D254" s="60"/>
      <c r="E254" s="60"/>
      <c r="F254" s="60"/>
      <c r="G254" s="156" t="s">
        <v>4363</v>
      </c>
      <c r="H254" s="130"/>
      <c r="I254" s="82">
        <v>538.75</v>
      </c>
    </row>
    <row r="255" spans="1:9" ht="15" customHeight="1">
      <c r="A255" s="60"/>
      <c r="B255" s="60"/>
      <c r="C255" s="60"/>
      <c r="D255" s="60"/>
      <c r="E255" s="60"/>
      <c r="F255" s="60"/>
      <c r="G255" s="163" t="s">
        <v>4364</v>
      </c>
      <c r="H255" s="130"/>
      <c r="I255" s="85">
        <v>538.75</v>
      </c>
    </row>
    <row r="256" spans="1:9" ht="15" customHeight="1">
      <c r="A256" s="60"/>
      <c r="B256" s="60"/>
      <c r="C256" s="60"/>
      <c r="D256" s="60"/>
      <c r="E256" s="60"/>
      <c r="F256" s="60"/>
      <c r="G256" s="163" t="s">
        <v>4365</v>
      </c>
      <c r="H256" s="130"/>
      <c r="I256" s="82">
        <v>538.75</v>
      </c>
    </row>
    <row r="257" spans="1:9" ht="15" customHeight="1">
      <c r="A257" s="60"/>
      <c r="B257" s="60"/>
      <c r="C257" s="60"/>
      <c r="D257" s="60"/>
      <c r="E257" s="60"/>
      <c r="F257" s="60"/>
      <c r="G257" s="163" t="s">
        <v>4366</v>
      </c>
      <c r="H257" s="130"/>
      <c r="I257" s="82">
        <v>161.79</v>
      </c>
    </row>
    <row r="258" spans="1:9" ht="15" customHeight="1">
      <c r="A258" s="60"/>
      <c r="B258" s="60"/>
      <c r="C258" s="60"/>
      <c r="D258" s="60"/>
      <c r="E258" s="60"/>
      <c r="F258" s="60"/>
      <c r="G258" s="163" t="s">
        <v>4367</v>
      </c>
      <c r="H258" s="130"/>
      <c r="I258" s="82">
        <v>700.54</v>
      </c>
    </row>
    <row r="259" spans="1:9" ht="9.75" customHeight="1">
      <c r="A259" s="60"/>
      <c r="B259" s="60"/>
      <c r="C259" s="60"/>
      <c r="D259" s="158"/>
      <c r="E259" s="108"/>
      <c r="F259" s="108"/>
      <c r="G259" s="60"/>
      <c r="H259" s="60"/>
      <c r="I259" s="60"/>
    </row>
    <row r="260" spans="1:9" ht="19.5" customHeight="1">
      <c r="A260" s="162" t="s">
        <v>4368</v>
      </c>
      <c r="B260" s="129"/>
      <c r="C260" s="129"/>
      <c r="D260" s="129"/>
      <c r="E260" s="129"/>
      <c r="F260" s="129"/>
      <c r="G260" s="129"/>
      <c r="H260" s="129"/>
      <c r="I260" s="130"/>
    </row>
    <row r="261" spans="1:9" ht="12.75" customHeight="1">
      <c r="A261" s="168" t="s">
        <v>4369</v>
      </c>
      <c r="B261" s="126"/>
      <c r="C261" s="172" t="s">
        <v>4370</v>
      </c>
      <c r="D261" s="127"/>
      <c r="E261" s="167" t="s">
        <v>4371</v>
      </c>
      <c r="F261" s="130"/>
      <c r="G261" s="167" t="s">
        <v>4372</v>
      </c>
      <c r="H261" s="130"/>
      <c r="I261" s="174" t="s">
        <v>4373</v>
      </c>
    </row>
    <row r="262" spans="1:9" ht="12" customHeight="1">
      <c r="A262" s="111"/>
      <c r="B262" s="108"/>
      <c r="C262" s="111"/>
      <c r="D262" s="110"/>
      <c r="E262" s="89" t="s">
        <v>4374</v>
      </c>
      <c r="F262" s="89" t="s">
        <v>4375</v>
      </c>
      <c r="G262" s="89" t="s">
        <v>4376</v>
      </c>
      <c r="H262" s="89" t="s">
        <v>4377</v>
      </c>
      <c r="I262" s="137"/>
    </row>
    <row r="263" spans="1:9" ht="15" customHeight="1">
      <c r="A263" s="84" t="s">
        <v>4378</v>
      </c>
      <c r="B263" s="83" t="s">
        <v>4379</v>
      </c>
      <c r="C263" s="175">
        <v>1</v>
      </c>
      <c r="D263" s="130"/>
      <c r="E263" s="90">
        <v>1</v>
      </c>
      <c r="F263" s="90">
        <v>0</v>
      </c>
      <c r="G263" s="88">
        <v>101.02930000000001</v>
      </c>
      <c r="H263" s="88">
        <v>50.659599999999998</v>
      </c>
      <c r="I263" s="88">
        <v>101.02930000000001</v>
      </c>
    </row>
    <row r="264" spans="1:9" ht="15" customHeight="1">
      <c r="A264" s="60"/>
      <c r="B264" s="60"/>
      <c r="C264" s="60"/>
      <c r="D264" s="60"/>
      <c r="E264" s="60"/>
      <c r="F264" s="60"/>
      <c r="G264" s="156" t="s">
        <v>4380</v>
      </c>
      <c r="H264" s="130"/>
      <c r="I264" s="91">
        <v>101.02930000000001</v>
      </c>
    </row>
    <row r="265" spans="1:9" ht="19.5" customHeight="1">
      <c r="A265" s="165" t="s">
        <v>4381</v>
      </c>
      <c r="B265" s="129"/>
      <c r="C265" s="129"/>
      <c r="D265" s="129"/>
      <c r="E265" s="130"/>
      <c r="F265" s="80" t="s">
        <v>4382</v>
      </c>
      <c r="G265" s="80" t="s">
        <v>4383</v>
      </c>
      <c r="H265" s="80" t="s">
        <v>4384</v>
      </c>
      <c r="I265" s="80" t="s">
        <v>4385</v>
      </c>
    </row>
    <row r="266" spans="1:9" ht="15" customHeight="1">
      <c r="A266" s="84" t="s">
        <v>4386</v>
      </c>
      <c r="B266" s="164" t="s">
        <v>4387</v>
      </c>
      <c r="C266" s="129"/>
      <c r="D266" s="129"/>
      <c r="E266" s="129"/>
      <c r="F266" s="84" t="s">
        <v>4388</v>
      </c>
      <c r="G266" s="87">
        <v>1</v>
      </c>
      <c r="H266" s="85">
        <v>9.1300000000000008</v>
      </c>
      <c r="I266" s="85">
        <v>9.1300000000000008</v>
      </c>
    </row>
    <row r="267" spans="1:9" ht="15" customHeight="1">
      <c r="A267" s="60"/>
      <c r="B267" s="60"/>
      <c r="C267" s="60"/>
      <c r="D267" s="60"/>
      <c r="E267" s="60"/>
      <c r="F267" s="60"/>
      <c r="G267" s="156" t="s">
        <v>4389</v>
      </c>
      <c r="H267" s="130"/>
      <c r="I267" s="82">
        <v>9.1300000000000008</v>
      </c>
    </row>
    <row r="268" spans="1:9" ht="15" customHeight="1">
      <c r="A268" s="60"/>
      <c r="B268" s="60"/>
      <c r="C268" s="60"/>
      <c r="D268" s="60"/>
      <c r="E268" s="60"/>
      <c r="F268" s="60"/>
      <c r="G268" s="163" t="s">
        <v>4390</v>
      </c>
      <c r="H268" s="130"/>
      <c r="I268" s="88">
        <v>110.1593</v>
      </c>
    </row>
    <row r="269" spans="1:9" ht="15" customHeight="1">
      <c r="A269" s="60"/>
      <c r="B269" s="60"/>
      <c r="C269" s="60"/>
      <c r="D269" s="60"/>
      <c r="E269" s="60"/>
      <c r="F269" s="60"/>
      <c r="G269" s="163" t="s">
        <v>4391</v>
      </c>
      <c r="H269" s="130"/>
      <c r="I269" s="88">
        <v>26</v>
      </c>
    </row>
    <row r="270" spans="1:9" ht="15" customHeight="1">
      <c r="A270" s="60"/>
      <c r="B270" s="60"/>
      <c r="C270" s="60"/>
      <c r="D270" s="60"/>
      <c r="E270" s="60"/>
      <c r="F270" s="60"/>
      <c r="G270" s="163" t="s">
        <v>4392</v>
      </c>
      <c r="H270" s="130"/>
      <c r="I270" s="88">
        <v>4.2369000000000003</v>
      </c>
    </row>
    <row r="271" spans="1:9" ht="15" customHeight="1">
      <c r="A271" s="60"/>
      <c r="B271" s="60"/>
      <c r="C271" s="60"/>
      <c r="D271" s="60"/>
      <c r="E271" s="60"/>
      <c r="F271" s="60"/>
      <c r="G271" s="163" t="s">
        <v>4393</v>
      </c>
      <c r="H271" s="130"/>
      <c r="I271" s="88">
        <v>0.1</v>
      </c>
    </row>
    <row r="272" spans="1:9" ht="15" customHeight="1">
      <c r="A272" s="60"/>
      <c r="B272" s="60"/>
      <c r="C272" s="60"/>
      <c r="D272" s="60"/>
      <c r="E272" s="60"/>
      <c r="F272" s="60"/>
      <c r="G272" s="163" t="s">
        <v>4394</v>
      </c>
      <c r="H272" s="130"/>
      <c r="I272" s="85">
        <v>4.3369</v>
      </c>
    </row>
    <row r="273" spans="1:9" ht="15" customHeight="1">
      <c r="A273" s="60"/>
      <c r="B273" s="60"/>
      <c r="C273" s="60"/>
      <c r="D273" s="60"/>
      <c r="E273" s="60"/>
      <c r="F273" s="60"/>
      <c r="G273" s="163" t="s">
        <v>4395</v>
      </c>
      <c r="H273" s="130"/>
      <c r="I273" s="82">
        <v>4.34</v>
      </c>
    </row>
    <row r="274" spans="1:9" ht="15" customHeight="1">
      <c r="A274" s="60"/>
      <c r="B274" s="60"/>
      <c r="C274" s="60"/>
      <c r="D274" s="60"/>
      <c r="E274" s="60"/>
      <c r="F274" s="60"/>
      <c r="G274" s="163" t="s">
        <v>4396</v>
      </c>
      <c r="H274" s="130"/>
      <c r="I274" s="82">
        <v>1.3</v>
      </c>
    </row>
    <row r="275" spans="1:9" ht="15" customHeight="1">
      <c r="A275" s="60"/>
      <c r="B275" s="60"/>
      <c r="C275" s="60"/>
      <c r="D275" s="60"/>
      <c r="E275" s="60"/>
      <c r="F275" s="60"/>
      <c r="G275" s="163" t="s">
        <v>4397</v>
      </c>
      <c r="H275" s="130"/>
      <c r="I275" s="82">
        <v>5.64</v>
      </c>
    </row>
    <row r="276" spans="1:9" ht="9.75" customHeight="1">
      <c r="A276" s="60"/>
      <c r="B276" s="60"/>
      <c r="C276" s="60"/>
      <c r="D276" s="158"/>
      <c r="E276" s="108"/>
      <c r="F276" s="108"/>
      <c r="G276" s="60"/>
      <c r="H276" s="60"/>
      <c r="I276" s="60"/>
    </row>
    <row r="277" spans="1:9" ht="19.5" customHeight="1">
      <c r="A277" s="162" t="s">
        <v>4398</v>
      </c>
      <c r="B277" s="129"/>
      <c r="C277" s="129"/>
      <c r="D277" s="129"/>
      <c r="E277" s="129"/>
      <c r="F277" s="129"/>
      <c r="G277" s="129"/>
      <c r="H277" s="129"/>
      <c r="I277" s="130"/>
    </row>
    <row r="278" spans="1:9" ht="12.75" customHeight="1">
      <c r="A278" s="168" t="s">
        <v>4399</v>
      </c>
      <c r="B278" s="126"/>
      <c r="C278" s="172" t="s">
        <v>4400</v>
      </c>
      <c r="D278" s="127"/>
      <c r="E278" s="167" t="s">
        <v>4401</v>
      </c>
      <c r="F278" s="130"/>
      <c r="G278" s="167" t="s">
        <v>4402</v>
      </c>
      <c r="H278" s="130"/>
      <c r="I278" s="174" t="s">
        <v>4403</v>
      </c>
    </row>
    <row r="279" spans="1:9" ht="12" customHeight="1">
      <c r="A279" s="111"/>
      <c r="B279" s="108"/>
      <c r="C279" s="111"/>
      <c r="D279" s="110"/>
      <c r="E279" s="89" t="s">
        <v>4404</v>
      </c>
      <c r="F279" s="89" t="s">
        <v>4405</v>
      </c>
      <c r="G279" s="89" t="s">
        <v>4406</v>
      </c>
      <c r="H279" s="89" t="s">
        <v>4407</v>
      </c>
      <c r="I279" s="137"/>
    </row>
    <row r="280" spans="1:9" ht="15" customHeight="1">
      <c r="A280" s="84" t="s">
        <v>4408</v>
      </c>
      <c r="B280" s="83" t="s">
        <v>4409</v>
      </c>
      <c r="C280" s="175">
        <v>1</v>
      </c>
      <c r="D280" s="130"/>
      <c r="E280" s="90">
        <v>0.41</v>
      </c>
      <c r="F280" s="90">
        <v>0.59</v>
      </c>
      <c r="G280" s="88">
        <v>230.6523</v>
      </c>
      <c r="H280" s="88">
        <v>59.245699999999999</v>
      </c>
      <c r="I280" s="88">
        <v>129.5224</v>
      </c>
    </row>
    <row r="281" spans="1:9" ht="15" customHeight="1">
      <c r="A281" s="84" t="s">
        <v>4410</v>
      </c>
      <c r="B281" s="83" t="s">
        <v>4411</v>
      </c>
      <c r="C281" s="175">
        <v>1</v>
      </c>
      <c r="D281" s="130"/>
      <c r="E281" s="90">
        <v>0.24</v>
      </c>
      <c r="F281" s="90">
        <v>0.76</v>
      </c>
      <c r="G281" s="88">
        <v>3.8435999999999999</v>
      </c>
      <c r="H281" s="88">
        <v>2.6551</v>
      </c>
      <c r="I281" s="88">
        <v>2.9403999999999999</v>
      </c>
    </row>
    <row r="282" spans="1:9" ht="15" customHeight="1">
      <c r="A282" s="84" t="s">
        <v>4412</v>
      </c>
      <c r="B282" s="83" t="s">
        <v>4413</v>
      </c>
      <c r="C282" s="175">
        <v>1</v>
      </c>
      <c r="D282" s="130"/>
      <c r="E282" s="90">
        <v>0.13</v>
      </c>
      <c r="F282" s="90">
        <v>0.87</v>
      </c>
      <c r="G282" s="88">
        <v>186.62</v>
      </c>
      <c r="H282" s="88">
        <v>79.386399999999995</v>
      </c>
      <c r="I282" s="88">
        <v>93.326800000000006</v>
      </c>
    </row>
    <row r="283" spans="1:9" ht="15.75" customHeight="1">
      <c r="A283" s="84" t="s">
        <v>4414</v>
      </c>
      <c r="B283" s="83" t="s">
        <v>4415</v>
      </c>
      <c r="C283" s="175">
        <v>1</v>
      </c>
      <c r="D283" s="130"/>
      <c r="E283" s="90">
        <v>1</v>
      </c>
      <c r="F283" s="90">
        <v>0</v>
      </c>
      <c r="G283" s="88">
        <v>149.3639</v>
      </c>
      <c r="H283" s="88">
        <v>65.866100000000003</v>
      </c>
      <c r="I283" s="88">
        <v>149.3639</v>
      </c>
    </row>
    <row r="284" spans="1:9" ht="15" customHeight="1">
      <c r="A284" s="84" t="s">
        <v>4416</v>
      </c>
      <c r="B284" s="83" t="s">
        <v>4417</v>
      </c>
      <c r="C284" s="175">
        <v>1</v>
      </c>
      <c r="D284" s="130"/>
      <c r="E284" s="90">
        <v>0.24</v>
      </c>
      <c r="F284" s="90">
        <v>0.76</v>
      </c>
      <c r="G284" s="88">
        <v>92.048699999999997</v>
      </c>
      <c r="H284" s="88">
        <v>31.0044</v>
      </c>
      <c r="I284" s="88">
        <v>45.655000000000001</v>
      </c>
    </row>
    <row r="285" spans="1:9" ht="15" customHeight="1">
      <c r="A285" s="60"/>
      <c r="B285" s="60"/>
      <c r="C285" s="60"/>
      <c r="D285" s="60"/>
      <c r="E285" s="60"/>
      <c r="F285" s="60"/>
      <c r="G285" s="156" t="s">
        <v>4418</v>
      </c>
      <c r="H285" s="130"/>
      <c r="I285" s="91">
        <v>420.80849999999998</v>
      </c>
    </row>
    <row r="286" spans="1:9" ht="19.5" customHeight="1">
      <c r="A286" s="165" t="s">
        <v>4419</v>
      </c>
      <c r="B286" s="129"/>
      <c r="C286" s="129"/>
      <c r="D286" s="129"/>
      <c r="E286" s="130"/>
      <c r="F286" s="80" t="s">
        <v>4420</v>
      </c>
      <c r="G286" s="80" t="s">
        <v>4421</v>
      </c>
      <c r="H286" s="80" t="s">
        <v>4422</v>
      </c>
      <c r="I286" s="80" t="s">
        <v>4423</v>
      </c>
    </row>
    <row r="287" spans="1:9" ht="15" customHeight="1">
      <c r="A287" s="84" t="s">
        <v>4424</v>
      </c>
      <c r="B287" s="164" t="s">
        <v>4425</v>
      </c>
      <c r="C287" s="129"/>
      <c r="D287" s="129"/>
      <c r="E287" s="129"/>
      <c r="F287" s="84" t="s">
        <v>4426</v>
      </c>
      <c r="G287" s="87">
        <v>1</v>
      </c>
      <c r="H287" s="85">
        <v>9.1300000000000008</v>
      </c>
      <c r="I287" s="85">
        <v>9.1300000000000008</v>
      </c>
    </row>
    <row r="288" spans="1:9" ht="15" customHeight="1">
      <c r="A288" s="60"/>
      <c r="B288" s="60"/>
      <c r="C288" s="60"/>
      <c r="D288" s="60"/>
      <c r="E288" s="60"/>
      <c r="F288" s="60"/>
      <c r="G288" s="156" t="s">
        <v>4427</v>
      </c>
      <c r="H288" s="130"/>
      <c r="I288" s="82">
        <v>9.1300000000000008</v>
      </c>
    </row>
    <row r="289" spans="1:9" ht="15" customHeight="1">
      <c r="A289" s="60"/>
      <c r="B289" s="60"/>
      <c r="C289" s="60"/>
      <c r="D289" s="60"/>
      <c r="E289" s="60"/>
      <c r="F289" s="60"/>
      <c r="G289" s="163" t="s">
        <v>4428</v>
      </c>
      <c r="H289" s="130"/>
      <c r="I289" s="88">
        <v>429.93849999999998</v>
      </c>
    </row>
    <row r="290" spans="1:9" ht="15" customHeight="1">
      <c r="A290" s="60"/>
      <c r="B290" s="60"/>
      <c r="C290" s="60"/>
      <c r="D290" s="60"/>
      <c r="E290" s="60"/>
      <c r="F290" s="60"/>
      <c r="G290" s="163" t="s">
        <v>4429</v>
      </c>
      <c r="H290" s="130"/>
      <c r="I290" s="88">
        <v>76.89</v>
      </c>
    </row>
    <row r="291" spans="1:9" ht="15" customHeight="1">
      <c r="A291" s="60"/>
      <c r="B291" s="60"/>
      <c r="C291" s="60"/>
      <c r="D291" s="60"/>
      <c r="E291" s="60"/>
      <c r="F291" s="60"/>
      <c r="G291" s="163" t="s">
        <v>4430</v>
      </c>
      <c r="H291" s="130"/>
      <c r="I291" s="88">
        <v>5.5915999999999997</v>
      </c>
    </row>
    <row r="292" spans="1:9" ht="15" customHeight="1">
      <c r="A292" s="60"/>
      <c r="B292" s="60"/>
      <c r="C292" s="60"/>
      <c r="D292" s="60"/>
      <c r="E292" s="60"/>
      <c r="F292" s="60"/>
      <c r="G292" s="163" t="s">
        <v>4431</v>
      </c>
      <c r="H292" s="130"/>
      <c r="I292" s="88">
        <v>0.13200000000000001</v>
      </c>
    </row>
    <row r="293" spans="1:9" ht="15" customHeight="1">
      <c r="A293" s="60"/>
      <c r="B293" s="60"/>
      <c r="C293" s="60"/>
      <c r="D293" s="60"/>
      <c r="E293" s="60"/>
      <c r="F293" s="60"/>
      <c r="G293" s="163" t="s">
        <v>4432</v>
      </c>
      <c r="H293" s="130"/>
      <c r="I293" s="85">
        <v>5.7236000000000002</v>
      </c>
    </row>
    <row r="294" spans="1:9" ht="15" customHeight="1">
      <c r="A294" s="60"/>
      <c r="B294" s="60"/>
      <c r="C294" s="60"/>
      <c r="D294" s="60"/>
      <c r="E294" s="60"/>
      <c r="F294" s="60"/>
      <c r="G294" s="163" t="s">
        <v>4433</v>
      </c>
      <c r="H294" s="130"/>
      <c r="I294" s="82">
        <v>5.72</v>
      </c>
    </row>
    <row r="295" spans="1:9" ht="15" customHeight="1">
      <c r="A295" s="60"/>
      <c r="B295" s="60"/>
      <c r="C295" s="60"/>
      <c r="D295" s="60"/>
      <c r="E295" s="60"/>
      <c r="F295" s="60"/>
      <c r="G295" s="163" t="s">
        <v>4434</v>
      </c>
      <c r="H295" s="130"/>
      <c r="I295" s="82">
        <v>1.72</v>
      </c>
    </row>
    <row r="296" spans="1:9" ht="15" customHeight="1">
      <c r="A296" s="60"/>
      <c r="B296" s="60"/>
      <c r="C296" s="60"/>
      <c r="D296" s="60"/>
      <c r="E296" s="60"/>
      <c r="F296" s="60"/>
      <c r="G296" s="163" t="s">
        <v>4435</v>
      </c>
      <c r="H296" s="130"/>
      <c r="I296" s="82">
        <v>7.44</v>
      </c>
    </row>
    <row r="297" spans="1:9" ht="9.75" customHeight="1">
      <c r="A297" s="60"/>
      <c r="B297" s="60"/>
      <c r="C297" s="60"/>
      <c r="D297" s="158"/>
      <c r="E297" s="108"/>
      <c r="F297" s="108"/>
      <c r="G297" s="60"/>
      <c r="H297" s="60"/>
      <c r="I297" s="60"/>
    </row>
    <row r="298" spans="1:9" ht="19.5" customHeight="1">
      <c r="A298" s="162" t="s">
        <v>4436</v>
      </c>
      <c r="B298" s="129"/>
      <c r="C298" s="129"/>
      <c r="D298" s="129"/>
      <c r="E298" s="129"/>
      <c r="F298" s="129"/>
      <c r="G298" s="129"/>
      <c r="H298" s="129"/>
      <c r="I298" s="130"/>
    </row>
    <row r="299" spans="1:9" ht="15" customHeight="1">
      <c r="A299" s="160" t="s">
        <v>4437</v>
      </c>
      <c r="B299" s="129"/>
      <c r="C299" s="130"/>
      <c r="D299" s="157" t="s">
        <v>4438</v>
      </c>
      <c r="E299" s="130"/>
      <c r="F299" s="89" t="s">
        <v>4439</v>
      </c>
      <c r="G299" s="89" t="s">
        <v>4440</v>
      </c>
      <c r="H299" s="89" t="s">
        <v>4441</v>
      </c>
      <c r="I299" s="89" t="s">
        <v>4442</v>
      </c>
    </row>
    <row r="300" spans="1:9" ht="19.5" customHeight="1">
      <c r="A300" s="92" t="s">
        <v>4443</v>
      </c>
      <c r="B300" s="161" t="s">
        <v>4444</v>
      </c>
      <c r="C300" s="130"/>
      <c r="D300" s="159" t="s">
        <v>4445</v>
      </c>
      <c r="E300" s="130"/>
      <c r="F300" s="92" t="s">
        <v>4446</v>
      </c>
      <c r="G300" s="93">
        <v>1.25</v>
      </c>
      <c r="H300" s="94">
        <v>45</v>
      </c>
      <c r="I300" s="94">
        <v>56.25</v>
      </c>
    </row>
    <row r="301" spans="1:9" ht="15" customHeight="1">
      <c r="A301" s="60"/>
      <c r="B301" s="60"/>
      <c r="C301" s="60"/>
      <c r="D301" s="60"/>
      <c r="E301" s="60"/>
      <c r="F301" s="60"/>
      <c r="G301" s="166" t="s">
        <v>4447</v>
      </c>
      <c r="H301" s="130"/>
      <c r="I301" s="95">
        <v>56.25</v>
      </c>
    </row>
    <row r="302" spans="1:9" ht="15" customHeight="1">
      <c r="A302" s="160" t="s">
        <v>4448</v>
      </c>
      <c r="B302" s="129"/>
      <c r="C302" s="130"/>
      <c r="D302" s="157" t="s">
        <v>4449</v>
      </c>
      <c r="E302" s="130"/>
      <c r="F302" s="89" t="s">
        <v>4450</v>
      </c>
      <c r="G302" s="89" t="s">
        <v>4451</v>
      </c>
      <c r="H302" s="89" t="s">
        <v>4452</v>
      </c>
      <c r="I302" s="89" t="s">
        <v>4453</v>
      </c>
    </row>
    <row r="303" spans="1:9" ht="36" customHeight="1">
      <c r="A303" s="92" t="s">
        <v>4454</v>
      </c>
      <c r="B303" s="161" t="s">
        <v>4455</v>
      </c>
      <c r="C303" s="130"/>
      <c r="D303" s="159" t="s">
        <v>4456</v>
      </c>
      <c r="E303" s="130"/>
      <c r="F303" s="92" t="s">
        <v>4457</v>
      </c>
      <c r="G303" s="93">
        <v>3.0000000000000001E-3</v>
      </c>
      <c r="H303" s="94">
        <v>47.03</v>
      </c>
      <c r="I303" s="94">
        <v>0.14000000000000001</v>
      </c>
    </row>
    <row r="304" spans="1:9" ht="36" customHeight="1">
      <c r="A304" s="92" t="s">
        <v>4458</v>
      </c>
      <c r="B304" s="161" t="s">
        <v>4459</v>
      </c>
      <c r="C304" s="130"/>
      <c r="D304" s="159" t="s">
        <v>4460</v>
      </c>
      <c r="E304" s="130"/>
      <c r="F304" s="92" t="s">
        <v>4461</v>
      </c>
      <c r="G304" s="93">
        <v>6.0000000000000001E-3</v>
      </c>
      <c r="H304" s="94">
        <v>238.72</v>
      </c>
      <c r="I304" s="94">
        <v>1.43</v>
      </c>
    </row>
    <row r="305" spans="1:9" ht="27.75" customHeight="1">
      <c r="A305" s="92" t="s">
        <v>4462</v>
      </c>
      <c r="B305" s="161" t="s">
        <v>4463</v>
      </c>
      <c r="C305" s="130"/>
      <c r="D305" s="159" t="s">
        <v>4464</v>
      </c>
      <c r="E305" s="130"/>
      <c r="F305" s="92" t="s">
        <v>4465</v>
      </c>
      <c r="G305" s="93">
        <v>0.113</v>
      </c>
      <c r="H305" s="94">
        <v>25.68</v>
      </c>
      <c r="I305" s="94">
        <v>2.9</v>
      </c>
    </row>
    <row r="306" spans="1:9" ht="27.75" customHeight="1">
      <c r="A306" s="92" t="s">
        <v>4466</v>
      </c>
      <c r="B306" s="161" t="s">
        <v>4467</v>
      </c>
      <c r="C306" s="130"/>
      <c r="D306" s="159" t="s">
        <v>4468</v>
      </c>
      <c r="E306" s="130"/>
      <c r="F306" s="92" t="s">
        <v>4469</v>
      </c>
      <c r="G306" s="93">
        <v>0.122</v>
      </c>
      <c r="H306" s="94">
        <v>33.14</v>
      </c>
      <c r="I306" s="94">
        <v>4.04</v>
      </c>
    </row>
    <row r="307" spans="1:9" ht="43.5" customHeight="1">
      <c r="A307" s="92" t="s">
        <v>4470</v>
      </c>
      <c r="B307" s="161" t="s">
        <v>4471</v>
      </c>
      <c r="C307" s="130"/>
      <c r="D307" s="159" t="s">
        <v>4472</v>
      </c>
      <c r="E307" s="130"/>
      <c r="F307" s="92" t="s">
        <v>4473</v>
      </c>
      <c r="G307" s="93">
        <v>3.3000000000000002E-2</v>
      </c>
      <c r="H307" s="94">
        <v>53.7</v>
      </c>
      <c r="I307" s="94">
        <v>1.77</v>
      </c>
    </row>
    <row r="308" spans="1:9" ht="43.5" customHeight="1">
      <c r="A308" s="92" t="s">
        <v>4474</v>
      </c>
      <c r="B308" s="161" t="s">
        <v>4475</v>
      </c>
      <c r="C308" s="130"/>
      <c r="D308" s="159" t="s">
        <v>4476</v>
      </c>
      <c r="E308" s="130"/>
      <c r="F308" s="92" t="s">
        <v>4477</v>
      </c>
      <c r="G308" s="93">
        <v>2.5000000000000001E-2</v>
      </c>
      <c r="H308" s="94">
        <v>127.34</v>
      </c>
      <c r="I308" s="94">
        <v>3.18</v>
      </c>
    </row>
    <row r="309" spans="1:9" ht="15" customHeight="1">
      <c r="A309" s="92" t="s">
        <v>4478</v>
      </c>
      <c r="B309" s="161" t="s">
        <v>4479</v>
      </c>
      <c r="C309" s="130"/>
      <c r="D309" s="159" t="s">
        <v>4480</v>
      </c>
      <c r="E309" s="130"/>
      <c r="F309" s="92" t="s">
        <v>4481</v>
      </c>
      <c r="G309" s="93">
        <v>3.2000000000000001E-2</v>
      </c>
      <c r="H309" s="94">
        <v>16.41</v>
      </c>
      <c r="I309" s="94">
        <v>0.53</v>
      </c>
    </row>
    <row r="310" spans="1:9" ht="15" customHeight="1">
      <c r="A310" s="60"/>
      <c r="B310" s="60"/>
      <c r="C310" s="60"/>
      <c r="D310" s="60"/>
      <c r="E310" s="60"/>
      <c r="F310" s="60"/>
      <c r="G310" s="166" t="s">
        <v>4482</v>
      </c>
      <c r="H310" s="130"/>
      <c r="I310" s="95">
        <v>13.99</v>
      </c>
    </row>
    <row r="311" spans="1:9" ht="15" customHeight="1">
      <c r="A311" s="60"/>
      <c r="B311" s="60"/>
      <c r="C311" s="60"/>
      <c r="D311" s="60"/>
      <c r="E311" s="60"/>
      <c r="F311" s="60"/>
      <c r="G311" s="163" t="s">
        <v>4483</v>
      </c>
      <c r="H311" s="130"/>
      <c r="I311" s="82">
        <v>70.239999999999995</v>
      </c>
    </row>
    <row r="312" spans="1:9" ht="15" customHeight="1">
      <c r="A312" s="60"/>
      <c r="B312" s="60"/>
      <c r="C312" s="60"/>
      <c r="D312" s="60"/>
      <c r="E312" s="60"/>
      <c r="F312" s="60"/>
      <c r="G312" s="163" t="s">
        <v>4484</v>
      </c>
      <c r="H312" s="130"/>
      <c r="I312" s="82">
        <v>21.09</v>
      </c>
    </row>
    <row r="313" spans="1:9" ht="15" customHeight="1">
      <c r="A313" s="60"/>
      <c r="B313" s="60"/>
      <c r="C313" s="60"/>
      <c r="D313" s="60"/>
      <c r="E313" s="60"/>
      <c r="F313" s="60"/>
      <c r="G313" s="163" t="s">
        <v>4485</v>
      </c>
      <c r="H313" s="130"/>
      <c r="I313" s="82">
        <v>91.33</v>
      </c>
    </row>
    <row r="314" spans="1:9" ht="9.75" customHeight="1">
      <c r="A314" s="60"/>
      <c r="B314" s="60"/>
      <c r="C314" s="60"/>
      <c r="D314" s="158"/>
      <c r="E314" s="108"/>
      <c r="F314" s="108"/>
      <c r="G314" s="60"/>
      <c r="H314" s="60"/>
      <c r="I314" s="60"/>
    </row>
    <row r="315" spans="1:9" ht="19.5" customHeight="1">
      <c r="A315" s="162" t="s">
        <v>4486</v>
      </c>
      <c r="B315" s="129"/>
      <c r="C315" s="129"/>
      <c r="D315" s="129"/>
      <c r="E315" s="129"/>
      <c r="F315" s="129"/>
      <c r="G315" s="129"/>
      <c r="H315" s="129"/>
      <c r="I315" s="130"/>
    </row>
    <row r="316" spans="1:9" ht="19.5" customHeight="1">
      <c r="A316" s="165" t="s">
        <v>4487</v>
      </c>
      <c r="B316" s="129"/>
      <c r="C316" s="129"/>
      <c r="D316" s="129"/>
      <c r="E316" s="130"/>
      <c r="F316" s="80" t="s">
        <v>4488</v>
      </c>
      <c r="G316" s="80" t="s">
        <v>4489</v>
      </c>
      <c r="H316" s="80" t="s">
        <v>4490</v>
      </c>
      <c r="I316" s="80" t="s">
        <v>4491</v>
      </c>
    </row>
    <row r="317" spans="1:9" ht="15" customHeight="1">
      <c r="A317" s="84" t="s">
        <v>4492</v>
      </c>
      <c r="B317" s="164" t="s">
        <v>4493</v>
      </c>
      <c r="C317" s="129"/>
      <c r="D317" s="129"/>
      <c r="E317" s="130"/>
      <c r="F317" s="84" t="s">
        <v>4494</v>
      </c>
      <c r="G317" s="87">
        <v>1</v>
      </c>
      <c r="H317" s="85">
        <v>10.18</v>
      </c>
      <c r="I317" s="85">
        <v>10.18</v>
      </c>
    </row>
    <row r="318" spans="1:9" ht="15" customHeight="1">
      <c r="A318" s="60"/>
      <c r="B318" s="60"/>
      <c r="C318" s="60"/>
      <c r="D318" s="60"/>
      <c r="E318" s="60"/>
      <c r="F318" s="60"/>
      <c r="G318" s="156" t="s">
        <v>4495</v>
      </c>
      <c r="H318" s="130"/>
      <c r="I318" s="82">
        <v>10.18</v>
      </c>
    </row>
    <row r="319" spans="1:9" ht="15" customHeight="1">
      <c r="A319" s="60"/>
      <c r="B319" s="60"/>
      <c r="C319" s="60"/>
      <c r="D319" s="60"/>
      <c r="E319" s="60"/>
      <c r="F319" s="60"/>
      <c r="G319" s="163" t="s">
        <v>4496</v>
      </c>
      <c r="H319" s="130"/>
      <c r="I319" s="85">
        <v>10.18</v>
      </c>
    </row>
    <row r="320" spans="1:9" ht="15" customHeight="1">
      <c r="A320" s="60"/>
      <c r="B320" s="60"/>
      <c r="C320" s="60"/>
      <c r="D320" s="60"/>
      <c r="E320" s="60"/>
      <c r="F320" s="60"/>
      <c r="G320" s="163" t="s">
        <v>4497</v>
      </c>
      <c r="H320" s="130"/>
      <c r="I320" s="82">
        <v>10.18</v>
      </c>
    </row>
    <row r="321" spans="1:9" ht="15" customHeight="1">
      <c r="A321" s="60"/>
      <c r="B321" s="60"/>
      <c r="C321" s="60"/>
      <c r="D321" s="60"/>
      <c r="E321" s="60"/>
      <c r="F321" s="60"/>
      <c r="G321" s="163" t="s">
        <v>4498</v>
      </c>
      <c r="H321" s="130"/>
      <c r="I321" s="82">
        <v>1.43</v>
      </c>
    </row>
    <row r="322" spans="1:9" ht="15" customHeight="1">
      <c r="A322" s="60"/>
      <c r="B322" s="60"/>
      <c r="C322" s="60"/>
      <c r="D322" s="60"/>
      <c r="E322" s="60"/>
      <c r="F322" s="60"/>
      <c r="G322" s="163" t="s">
        <v>4499</v>
      </c>
      <c r="H322" s="130"/>
      <c r="I322" s="82">
        <v>11.61</v>
      </c>
    </row>
    <row r="323" spans="1:9" ht="9.75" customHeight="1">
      <c r="A323" s="60"/>
      <c r="B323" s="60"/>
      <c r="C323" s="60"/>
      <c r="D323" s="158"/>
      <c r="E323" s="108"/>
      <c r="F323" s="108"/>
      <c r="G323" s="60"/>
      <c r="H323" s="60"/>
      <c r="I323" s="60"/>
    </row>
    <row r="324" spans="1:9" ht="19.5" customHeight="1">
      <c r="A324" s="162" t="s">
        <v>4500</v>
      </c>
      <c r="B324" s="129"/>
      <c r="C324" s="129"/>
      <c r="D324" s="129"/>
      <c r="E324" s="129"/>
      <c r="F324" s="129"/>
      <c r="G324" s="129"/>
      <c r="H324" s="129"/>
      <c r="I324" s="130"/>
    </row>
    <row r="325" spans="1:9" ht="12.75" customHeight="1">
      <c r="A325" s="168" t="s">
        <v>4501</v>
      </c>
      <c r="B325" s="126"/>
      <c r="C325" s="172" t="s">
        <v>4502</v>
      </c>
      <c r="D325" s="127"/>
      <c r="E325" s="167" t="s">
        <v>4503</v>
      </c>
      <c r="F325" s="130"/>
      <c r="G325" s="167" t="s">
        <v>4504</v>
      </c>
      <c r="H325" s="130"/>
      <c r="I325" s="174" t="s">
        <v>4505</v>
      </c>
    </row>
    <row r="326" spans="1:9" ht="12" customHeight="1">
      <c r="A326" s="111"/>
      <c r="B326" s="108"/>
      <c r="C326" s="111"/>
      <c r="D326" s="110"/>
      <c r="E326" s="89" t="s">
        <v>4506</v>
      </c>
      <c r="F326" s="89" t="s">
        <v>4507</v>
      </c>
      <c r="G326" s="89" t="s">
        <v>4508</v>
      </c>
      <c r="H326" s="89" t="s">
        <v>4509</v>
      </c>
      <c r="I326" s="137"/>
    </row>
    <row r="327" spans="1:9" ht="15" customHeight="1">
      <c r="A327" s="84" t="s">
        <v>4510</v>
      </c>
      <c r="B327" s="83" t="s">
        <v>4511</v>
      </c>
      <c r="C327" s="175">
        <v>1</v>
      </c>
      <c r="D327" s="130"/>
      <c r="E327" s="90">
        <v>1</v>
      </c>
      <c r="F327" s="90">
        <v>0</v>
      </c>
      <c r="G327" s="88">
        <v>208.75899999999999</v>
      </c>
      <c r="H327" s="88">
        <v>67.121499999999997</v>
      </c>
      <c r="I327" s="88">
        <v>208.75899999999999</v>
      </c>
    </row>
    <row r="328" spans="1:9" ht="15" customHeight="1">
      <c r="A328" s="60"/>
      <c r="B328" s="60"/>
      <c r="C328" s="60"/>
      <c r="D328" s="60"/>
      <c r="E328" s="60"/>
      <c r="F328" s="60"/>
      <c r="G328" s="156" t="s">
        <v>4512</v>
      </c>
      <c r="H328" s="130"/>
      <c r="I328" s="91">
        <v>208.75899999999999</v>
      </c>
    </row>
    <row r="329" spans="1:9" ht="15" customHeight="1">
      <c r="A329" s="60"/>
      <c r="B329" s="60"/>
      <c r="C329" s="60"/>
      <c r="D329" s="60"/>
      <c r="E329" s="60"/>
      <c r="F329" s="60"/>
      <c r="G329" s="163" t="s">
        <v>4513</v>
      </c>
      <c r="H329" s="130"/>
      <c r="I329" s="88">
        <v>208.75899999999999</v>
      </c>
    </row>
    <row r="330" spans="1:9" ht="15" customHeight="1">
      <c r="A330" s="60"/>
      <c r="B330" s="60"/>
      <c r="C330" s="60"/>
      <c r="D330" s="60"/>
      <c r="E330" s="60"/>
      <c r="F330" s="60"/>
      <c r="G330" s="163" t="s">
        <v>4514</v>
      </c>
      <c r="H330" s="130"/>
      <c r="I330" s="88">
        <v>403.38</v>
      </c>
    </row>
    <row r="331" spans="1:9" ht="15" customHeight="1">
      <c r="A331" s="60"/>
      <c r="B331" s="60"/>
      <c r="C331" s="60"/>
      <c r="D331" s="60"/>
      <c r="E331" s="60"/>
      <c r="F331" s="60"/>
      <c r="G331" s="163" t="s">
        <v>4515</v>
      </c>
      <c r="H331" s="130"/>
      <c r="I331" s="88">
        <v>0.51749999999999996</v>
      </c>
    </row>
    <row r="332" spans="1:9" ht="15" customHeight="1">
      <c r="A332" s="60"/>
      <c r="B332" s="60"/>
      <c r="C332" s="60"/>
      <c r="D332" s="60"/>
      <c r="E332" s="60"/>
      <c r="F332" s="60"/>
      <c r="G332" s="163" t="s">
        <v>4516</v>
      </c>
      <c r="H332" s="130"/>
      <c r="I332" s="85">
        <v>0.51749999999999996</v>
      </c>
    </row>
    <row r="333" spans="1:9" ht="15" customHeight="1">
      <c r="A333" s="60"/>
      <c r="B333" s="60"/>
      <c r="C333" s="60"/>
      <c r="D333" s="60"/>
      <c r="E333" s="60"/>
      <c r="F333" s="60"/>
      <c r="G333" s="163" t="s">
        <v>4517</v>
      </c>
      <c r="H333" s="130"/>
      <c r="I333" s="82">
        <v>0.52</v>
      </c>
    </row>
    <row r="334" spans="1:9" ht="15" customHeight="1">
      <c r="A334" s="60"/>
      <c r="B334" s="60"/>
      <c r="C334" s="60"/>
      <c r="D334" s="60"/>
      <c r="E334" s="60"/>
      <c r="F334" s="60"/>
      <c r="G334" s="163" t="s">
        <v>4518</v>
      </c>
      <c r="H334" s="130"/>
      <c r="I334" s="82">
        <v>0.16</v>
      </c>
    </row>
    <row r="335" spans="1:9" ht="15" customHeight="1">
      <c r="A335" s="60"/>
      <c r="B335" s="60"/>
      <c r="C335" s="60"/>
      <c r="D335" s="60"/>
      <c r="E335" s="60"/>
      <c r="F335" s="60"/>
      <c r="G335" s="163" t="s">
        <v>4519</v>
      </c>
      <c r="H335" s="130"/>
      <c r="I335" s="82">
        <v>0.68</v>
      </c>
    </row>
    <row r="336" spans="1:9" ht="9.75" customHeight="1">
      <c r="A336" s="60"/>
      <c r="B336" s="60"/>
      <c r="C336" s="60"/>
      <c r="D336" s="158"/>
      <c r="E336" s="108"/>
      <c r="F336" s="108"/>
      <c r="G336" s="60"/>
      <c r="H336" s="60"/>
      <c r="I336" s="60"/>
    </row>
    <row r="337" spans="1:9" ht="19.5" customHeight="1">
      <c r="A337" s="162" t="s">
        <v>4520</v>
      </c>
      <c r="B337" s="129"/>
      <c r="C337" s="129"/>
      <c r="D337" s="129"/>
      <c r="E337" s="129"/>
      <c r="F337" s="129"/>
      <c r="G337" s="129"/>
      <c r="H337" s="129"/>
      <c r="I337" s="130"/>
    </row>
    <row r="338" spans="1:9" ht="15" customHeight="1">
      <c r="A338" s="160" t="s">
        <v>4521</v>
      </c>
      <c r="B338" s="129"/>
      <c r="C338" s="130"/>
      <c r="D338" s="157" t="s">
        <v>4522</v>
      </c>
      <c r="E338" s="130"/>
      <c r="F338" s="89" t="s">
        <v>4523</v>
      </c>
      <c r="G338" s="89" t="s">
        <v>4524</v>
      </c>
      <c r="H338" s="89" t="s">
        <v>4525</v>
      </c>
      <c r="I338" s="89" t="s">
        <v>4526</v>
      </c>
    </row>
    <row r="339" spans="1:9" ht="19.5" customHeight="1">
      <c r="A339" s="92" t="s">
        <v>4527</v>
      </c>
      <c r="B339" s="161" t="s">
        <v>4528</v>
      </c>
      <c r="C339" s="130"/>
      <c r="D339" s="159" t="s">
        <v>4529</v>
      </c>
      <c r="E339" s="130"/>
      <c r="F339" s="92" t="s">
        <v>4530</v>
      </c>
      <c r="G339" s="93">
        <v>1</v>
      </c>
      <c r="H339" s="94">
        <v>72.45</v>
      </c>
      <c r="I339" s="94">
        <v>72.45</v>
      </c>
    </row>
    <row r="340" spans="1:9" ht="15" customHeight="1">
      <c r="A340" s="60"/>
      <c r="B340" s="60"/>
      <c r="C340" s="60"/>
      <c r="D340" s="60"/>
      <c r="E340" s="60"/>
      <c r="F340" s="60"/>
      <c r="G340" s="166" t="s">
        <v>4531</v>
      </c>
      <c r="H340" s="130"/>
      <c r="I340" s="95">
        <v>72.45</v>
      </c>
    </row>
    <row r="341" spans="1:9" ht="15" customHeight="1">
      <c r="A341" s="60"/>
      <c r="B341" s="60"/>
      <c r="C341" s="60"/>
      <c r="D341" s="60"/>
      <c r="E341" s="60"/>
      <c r="F341" s="60"/>
      <c r="G341" s="163" t="s">
        <v>4532</v>
      </c>
      <c r="H341" s="130"/>
      <c r="I341" s="82">
        <v>72.45</v>
      </c>
    </row>
    <row r="342" spans="1:9" ht="15" customHeight="1">
      <c r="A342" s="60"/>
      <c r="B342" s="60"/>
      <c r="C342" s="60"/>
      <c r="D342" s="60"/>
      <c r="E342" s="60"/>
      <c r="F342" s="60"/>
      <c r="G342" s="163" t="s">
        <v>4533</v>
      </c>
      <c r="H342" s="130"/>
      <c r="I342" s="82">
        <v>10.16</v>
      </c>
    </row>
    <row r="343" spans="1:9" ht="15" customHeight="1">
      <c r="A343" s="60"/>
      <c r="B343" s="60"/>
      <c r="C343" s="60"/>
      <c r="D343" s="60"/>
      <c r="E343" s="60"/>
      <c r="F343" s="60"/>
      <c r="G343" s="163" t="s">
        <v>4534</v>
      </c>
      <c r="H343" s="130"/>
      <c r="I343" s="82">
        <v>82.61</v>
      </c>
    </row>
    <row r="344" spans="1:9" ht="9.75" customHeight="1">
      <c r="A344" s="60"/>
      <c r="B344" s="60"/>
      <c r="C344" s="60"/>
      <c r="D344" s="158"/>
      <c r="E344" s="108"/>
      <c r="F344" s="108"/>
      <c r="G344" s="60"/>
      <c r="H344" s="60"/>
      <c r="I344" s="60"/>
    </row>
    <row r="345" spans="1:9" ht="19.5" customHeight="1">
      <c r="A345" s="162" t="s">
        <v>4535</v>
      </c>
      <c r="B345" s="129"/>
      <c r="C345" s="129"/>
      <c r="D345" s="129"/>
      <c r="E345" s="129"/>
      <c r="F345" s="129"/>
      <c r="G345" s="129"/>
      <c r="H345" s="129"/>
      <c r="I345" s="130"/>
    </row>
    <row r="346" spans="1:9" ht="12.75" customHeight="1">
      <c r="A346" s="168" t="s">
        <v>4536</v>
      </c>
      <c r="B346" s="126"/>
      <c r="C346" s="172" t="s">
        <v>4537</v>
      </c>
      <c r="D346" s="127"/>
      <c r="E346" s="167" t="s">
        <v>4538</v>
      </c>
      <c r="F346" s="130"/>
      <c r="G346" s="167" t="s">
        <v>4539</v>
      </c>
      <c r="H346" s="130"/>
      <c r="I346" s="174" t="s">
        <v>4540</v>
      </c>
    </row>
    <row r="347" spans="1:9" ht="12" customHeight="1">
      <c r="A347" s="111"/>
      <c r="B347" s="108"/>
      <c r="C347" s="111"/>
      <c r="D347" s="110"/>
      <c r="E347" s="89" t="s">
        <v>4541</v>
      </c>
      <c r="F347" s="89" t="s">
        <v>4542</v>
      </c>
      <c r="G347" s="89" t="s">
        <v>4543</v>
      </c>
      <c r="H347" s="89" t="s">
        <v>4544</v>
      </c>
      <c r="I347" s="137"/>
    </row>
    <row r="348" spans="1:9" ht="15" customHeight="1">
      <c r="A348" s="84" t="s">
        <v>4545</v>
      </c>
      <c r="B348" s="83" t="s">
        <v>4546</v>
      </c>
      <c r="C348" s="175">
        <v>1</v>
      </c>
      <c r="D348" s="130"/>
      <c r="E348" s="90">
        <v>1</v>
      </c>
      <c r="F348" s="90">
        <v>0</v>
      </c>
      <c r="G348" s="88">
        <v>122.54</v>
      </c>
      <c r="H348" s="88">
        <v>75.02</v>
      </c>
      <c r="I348" s="88">
        <v>122.54</v>
      </c>
    </row>
    <row r="349" spans="1:9" ht="15" customHeight="1">
      <c r="A349" s="60"/>
      <c r="B349" s="60"/>
      <c r="C349" s="60"/>
      <c r="D349" s="60"/>
      <c r="E349" s="60"/>
      <c r="F349" s="60"/>
      <c r="G349" s="156" t="s">
        <v>4547</v>
      </c>
      <c r="H349" s="130"/>
      <c r="I349" s="91">
        <v>122.54</v>
      </c>
    </row>
    <row r="350" spans="1:9" ht="19.5" customHeight="1">
      <c r="A350" s="165" t="s">
        <v>4548</v>
      </c>
      <c r="B350" s="129"/>
      <c r="C350" s="129"/>
      <c r="D350" s="129"/>
      <c r="E350" s="130"/>
      <c r="F350" s="80" t="s">
        <v>4549</v>
      </c>
      <c r="G350" s="80" t="s">
        <v>4550</v>
      </c>
      <c r="H350" s="80" t="s">
        <v>4551</v>
      </c>
      <c r="I350" s="80" t="s">
        <v>4552</v>
      </c>
    </row>
    <row r="351" spans="1:9" ht="15" customHeight="1">
      <c r="A351" s="84" t="s">
        <v>4553</v>
      </c>
      <c r="B351" s="164" t="s">
        <v>4554</v>
      </c>
      <c r="C351" s="129"/>
      <c r="D351" s="129"/>
      <c r="E351" s="129"/>
      <c r="F351" s="84" t="s">
        <v>4555</v>
      </c>
      <c r="G351" s="87">
        <v>1</v>
      </c>
      <c r="H351" s="85">
        <v>4795.46</v>
      </c>
      <c r="I351" s="85">
        <v>4795.46</v>
      </c>
    </row>
    <row r="352" spans="1:9" ht="15" customHeight="1">
      <c r="A352" s="60"/>
      <c r="B352" s="60"/>
      <c r="C352" s="60"/>
      <c r="D352" s="60"/>
      <c r="E352" s="60"/>
      <c r="F352" s="60"/>
      <c r="G352" s="156" t="s">
        <v>4556</v>
      </c>
      <c r="H352" s="130"/>
      <c r="I352" s="82">
        <v>4795.46</v>
      </c>
    </row>
    <row r="353" spans="1:9" ht="15" customHeight="1">
      <c r="A353" s="60"/>
      <c r="B353" s="60"/>
      <c r="C353" s="60"/>
      <c r="D353" s="60"/>
      <c r="E353" s="60"/>
      <c r="F353" s="60"/>
      <c r="G353" s="163" t="s">
        <v>4557</v>
      </c>
      <c r="H353" s="130"/>
      <c r="I353" s="88">
        <v>4918</v>
      </c>
    </row>
    <row r="354" spans="1:9" ht="15" customHeight="1">
      <c r="A354" s="60"/>
      <c r="B354" s="60"/>
      <c r="C354" s="60"/>
      <c r="D354" s="60"/>
      <c r="E354" s="60"/>
      <c r="F354" s="60"/>
      <c r="G354" s="163" t="s">
        <v>4558</v>
      </c>
      <c r="H354" s="130"/>
      <c r="I354" s="88">
        <v>85</v>
      </c>
    </row>
    <row r="355" spans="1:9" ht="15" customHeight="1">
      <c r="A355" s="60"/>
      <c r="B355" s="60"/>
      <c r="C355" s="60"/>
      <c r="D355" s="60"/>
      <c r="E355" s="60"/>
      <c r="F355" s="60"/>
      <c r="G355" s="163" t="s">
        <v>4559</v>
      </c>
      <c r="H355" s="130"/>
      <c r="I355" s="88">
        <v>57.858800000000002</v>
      </c>
    </row>
    <row r="356" spans="1:9" ht="15" customHeight="1">
      <c r="A356" s="60"/>
      <c r="B356" s="60"/>
      <c r="C356" s="60"/>
      <c r="D356" s="60"/>
      <c r="E356" s="60"/>
      <c r="F356" s="60"/>
      <c r="G356" s="163" t="s">
        <v>4560</v>
      </c>
      <c r="H356" s="130"/>
      <c r="I356" s="85">
        <v>57.858800000000002</v>
      </c>
    </row>
    <row r="357" spans="1:9" ht="15" customHeight="1">
      <c r="A357" s="60"/>
      <c r="B357" s="60"/>
      <c r="C357" s="60"/>
      <c r="D357" s="60"/>
      <c r="E357" s="60"/>
      <c r="F357" s="60"/>
      <c r="G357" s="176" t="s">
        <v>4561</v>
      </c>
      <c r="H357" s="177"/>
      <c r="I357" s="96" t="s">
        <v>4562</v>
      </c>
    </row>
    <row r="358" spans="1:9" ht="15" customHeight="1">
      <c r="A358" s="60"/>
      <c r="B358" s="60"/>
      <c r="C358" s="60"/>
      <c r="D358" s="60"/>
      <c r="E358" s="60"/>
      <c r="F358" s="60"/>
      <c r="G358" s="156" t="s">
        <v>4563</v>
      </c>
      <c r="H358" s="130"/>
      <c r="I358" s="97">
        <v>1.3</v>
      </c>
    </row>
    <row r="359" spans="1:9" ht="15" customHeight="1">
      <c r="A359" s="60"/>
      <c r="B359" s="60"/>
      <c r="C359" s="60"/>
      <c r="D359" s="60"/>
      <c r="E359" s="60"/>
      <c r="F359" s="60"/>
      <c r="G359" s="163" t="s">
        <v>4564</v>
      </c>
      <c r="H359" s="130"/>
      <c r="I359" s="82">
        <v>9.4499999999999993</v>
      </c>
    </row>
    <row r="360" spans="1:9" ht="15" customHeight="1">
      <c r="A360" s="60"/>
      <c r="B360" s="60"/>
      <c r="C360" s="60"/>
      <c r="D360" s="60"/>
      <c r="E360" s="60"/>
      <c r="F360" s="60"/>
      <c r="G360" s="163" t="s">
        <v>4565</v>
      </c>
      <c r="H360" s="130"/>
      <c r="I360" s="82">
        <v>2.84</v>
      </c>
    </row>
    <row r="361" spans="1:9" ht="15" customHeight="1">
      <c r="A361" s="60"/>
      <c r="B361" s="60"/>
      <c r="C361" s="60"/>
      <c r="D361" s="60"/>
      <c r="E361" s="60"/>
      <c r="F361" s="60"/>
      <c r="G361" s="163" t="s">
        <v>4566</v>
      </c>
      <c r="H361" s="130"/>
      <c r="I361" s="82">
        <v>12.29</v>
      </c>
    </row>
    <row r="362" spans="1:9" ht="9.75" customHeight="1">
      <c r="A362" s="60"/>
      <c r="B362" s="60"/>
      <c r="C362" s="60"/>
      <c r="D362" s="158"/>
      <c r="E362" s="108"/>
      <c r="F362" s="108"/>
      <c r="G362" s="60"/>
      <c r="H362" s="60"/>
      <c r="I362" s="60"/>
    </row>
    <row r="363" spans="1:9" ht="19.5" customHeight="1">
      <c r="A363" s="162" t="s">
        <v>4567</v>
      </c>
      <c r="B363" s="129"/>
      <c r="C363" s="129"/>
      <c r="D363" s="129"/>
      <c r="E363" s="129"/>
      <c r="F363" s="129"/>
      <c r="G363" s="129"/>
      <c r="H363" s="129"/>
      <c r="I363" s="130"/>
    </row>
    <row r="364" spans="1:9" ht="19.5" customHeight="1">
      <c r="A364" s="165" t="s">
        <v>4568</v>
      </c>
      <c r="B364" s="129"/>
      <c r="C364" s="129"/>
      <c r="D364" s="129"/>
      <c r="E364" s="130"/>
      <c r="F364" s="80" t="s">
        <v>4569</v>
      </c>
      <c r="G364" s="80" t="s">
        <v>4570</v>
      </c>
      <c r="H364" s="80" t="s">
        <v>4571</v>
      </c>
      <c r="I364" s="80" t="s">
        <v>4572</v>
      </c>
    </row>
    <row r="365" spans="1:9" ht="15" customHeight="1">
      <c r="A365" s="84" t="s">
        <v>4573</v>
      </c>
      <c r="B365" s="164" t="s">
        <v>4574</v>
      </c>
      <c r="C365" s="129"/>
      <c r="D365" s="129"/>
      <c r="E365" s="129"/>
      <c r="F365" s="84" t="s">
        <v>4575</v>
      </c>
      <c r="G365" s="87">
        <v>0.63</v>
      </c>
      <c r="H365" s="85">
        <v>9.1300000000000008</v>
      </c>
      <c r="I365" s="85">
        <v>5.75</v>
      </c>
    </row>
    <row r="366" spans="1:9" ht="15" customHeight="1">
      <c r="A366" s="60"/>
      <c r="B366" s="60"/>
      <c r="C366" s="60"/>
      <c r="D366" s="60"/>
      <c r="E366" s="60"/>
      <c r="F366" s="60"/>
      <c r="G366" s="156" t="s">
        <v>4576</v>
      </c>
      <c r="H366" s="130"/>
      <c r="I366" s="82">
        <v>5.75</v>
      </c>
    </row>
    <row r="367" spans="1:9" ht="15" customHeight="1">
      <c r="A367" s="60"/>
      <c r="B367" s="60"/>
      <c r="C367" s="60"/>
      <c r="D367" s="60"/>
      <c r="E367" s="60"/>
      <c r="F367" s="60"/>
      <c r="G367" s="163" t="s">
        <v>4577</v>
      </c>
      <c r="H367" s="130"/>
      <c r="I367" s="88">
        <v>5.75</v>
      </c>
    </row>
    <row r="368" spans="1:9" ht="15" customHeight="1">
      <c r="A368" s="60"/>
      <c r="B368" s="60"/>
      <c r="C368" s="60"/>
      <c r="D368" s="60"/>
      <c r="E368" s="60"/>
      <c r="F368" s="60"/>
      <c r="G368" s="163" t="s">
        <v>4578</v>
      </c>
      <c r="H368" s="130"/>
      <c r="I368" s="88">
        <v>1</v>
      </c>
    </row>
    <row r="369" spans="1:9" ht="15" customHeight="1">
      <c r="A369" s="60"/>
      <c r="B369" s="60"/>
      <c r="C369" s="60"/>
      <c r="D369" s="60"/>
      <c r="E369" s="60"/>
      <c r="F369" s="60"/>
      <c r="G369" s="163" t="s">
        <v>4579</v>
      </c>
      <c r="H369" s="130"/>
      <c r="I369" s="88">
        <v>5.75</v>
      </c>
    </row>
    <row r="370" spans="1:9" ht="19.5" customHeight="1">
      <c r="A370" s="165" t="s">
        <v>4580</v>
      </c>
      <c r="B370" s="129"/>
      <c r="C370" s="129"/>
      <c r="D370" s="129"/>
      <c r="E370" s="130"/>
      <c r="F370" s="80" t="s">
        <v>4581</v>
      </c>
      <c r="G370" s="80" t="s">
        <v>4582</v>
      </c>
      <c r="H370" s="80" t="s">
        <v>4583</v>
      </c>
      <c r="I370" s="80" t="s">
        <v>4584</v>
      </c>
    </row>
    <row r="371" spans="1:9" ht="15.75" customHeight="1">
      <c r="A371" s="84" t="s">
        <v>4585</v>
      </c>
      <c r="B371" s="164" t="s">
        <v>4586</v>
      </c>
      <c r="C371" s="129"/>
      <c r="D371" s="129"/>
      <c r="E371" s="130"/>
      <c r="F371" s="84" t="s">
        <v>4587</v>
      </c>
      <c r="G371" s="87">
        <v>1</v>
      </c>
      <c r="H371" s="85">
        <v>40</v>
      </c>
      <c r="I371" s="85">
        <v>40</v>
      </c>
    </row>
    <row r="372" spans="1:9" ht="15" customHeight="1">
      <c r="A372" s="60"/>
      <c r="B372" s="60"/>
      <c r="C372" s="60"/>
      <c r="D372" s="60"/>
      <c r="E372" s="60"/>
      <c r="F372" s="60"/>
      <c r="G372" s="156" t="s">
        <v>4588</v>
      </c>
      <c r="H372" s="130"/>
      <c r="I372" s="82">
        <v>40</v>
      </c>
    </row>
    <row r="373" spans="1:9" ht="15" customHeight="1">
      <c r="A373" s="60"/>
      <c r="B373" s="60"/>
      <c r="C373" s="60"/>
      <c r="D373" s="60"/>
      <c r="E373" s="60"/>
      <c r="F373" s="60"/>
      <c r="G373" s="163" t="s">
        <v>4589</v>
      </c>
      <c r="H373" s="130"/>
      <c r="I373" s="85">
        <v>45.75</v>
      </c>
    </row>
    <row r="374" spans="1:9" ht="15" customHeight="1">
      <c r="A374" s="60"/>
      <c r="B374" s="60"/>
      <c r="C374" s="60"/>
      <c r="D374" s="60"/>
      <c r="E374" s="60"/>
      <c r="F374" s="60"/>
      <c r="G374" s="163" t="s">
        <v>4590</v>
      </c>
      <c r="H374" s="130"/>
      <c r="I374" s="82">
        <v>45.75</v>
      </c>
    </row>
    <row r="375" spans="1:9" ht="15" customHeight="1">
      <c r="A375" s="60"/>
      <c r="B375" s="60"/>
      <c r="C375" s="60"/>
      <c r="D375" s="60"/>
      <c r="E375" s="60"/>
      <c r="F375" s="60"/>
      <c r="G375" s="163" t="s">
        <v>4591</v>
      </c>
      <c r="H375" s="130"/>
      <c r="I375" s="82">
        <v>6.41</v>
      </c>
    </row>
    <row r="376" spans="1:9" ht="15" customHeight="1">
      <c r="A376" s="60"/>
      <c r="B376" s="60"/>
      <c r="C376" s="60"/>
      <c r="D376" s="60"/>
      <c r="E376" s="60"/>
      <c r="F376" s="60"/>
      <c r="G376" s="163" t="s">
        <v>4592</v>
      </c>
      <c r="H376" s="130"/>
      <c r="I376" s="82">
        <v>52.16</v>
      </c>
    </row>
    <row r="377" spans="1:9" ht="9.75" customHeight="1">
      <c r="A377" s="60"/>
      <c r="B377" s="60"/>
      <c r="C377" s="60"/>
      <c r="D377" s="158"/>
      <c r="E377" s="108"/>
      <c r="F377" s="108"/>
      <c r="G377" s="60"/>
      <c r="H377" s="60"/>
      <c r="I377" s="60"/>
    </row>
    <row r="378" spans="1:9" ht="19.5" customHeight="1">
      <c r="A378" s="162" t="s">
        <v>4593</v>
      </c>
      <c r="B378" s="129"/>
      <c r="C378" s="129"/>
      <c r="D378" s="129"/>
      <c r="E378" s="129"/>
      <c r="F378" s="129"/>
      <c r="G378" s="129"/>
      <c r="H378" s="129"/>
      <c r="I378" s="130"/>
    </row>
    <row r="379" spans="1:9" ht="15" customHeight="1">
      <c r="A379" s="160" t="s">
        <v>4594</v>
      </c>
      <c r="B379" s="129"/>
      <c r="C379" s="130"/>
      <c r="D379" s="157" t="s">
        <v>4595</v>
      </c>
      <c r="E379" s="130"/>
      <c r="F379" s="89" t="s">
        <v>4596</v>
      </c>
      <c r="G379" s="89" t="s">
        <v>4597</v>
      </c>
      <c r="H379" s="89" t="s">
        <v>4598</v>
      </c>
      <c r="I379" s="89" t="s">
        <v>4599</v>
      </c>
    </row>
    <row r="380" spans="1:9" ht="19.5" customHeight="1">
      <c r="A380" s="92" t="s">
        <v>4600</v>
      </c>
      <c r="B380" s="161" t="s">
        <v>4601</v>
      </c>
      <c r="C380" s="130"/>
      <c r="D380" s="159" t="s">
        <v>4602</v>
      </c>
      <c r="E380" s="130"/>
      <c r="F380" s="92" t="s">
        <v>4603</v>
      </c>
      <c r="G380" s="93">
        <v>1</v>
      </c>
      <c r="H380" s="94">
        <v>660.46</v>
      </c>
      <c r="I380" s="94">
        <v>660.46</v>
      </c>
    </row>
    <row r="381" spans="1:9" ht="15" customHeight="1">
      <c r="A381" s="60"/>
      <c r="B381" s="60"/>
      <c r="C381" s="60"/>
      <c r="D381" s="60"/>
      <c r="E381" s="60"/>
      <c r="F381" s="60"/>
      <c r="G381" s="166" t="s">
        <v>4604</v>
      </c>
      <c r="H381" s="130"/>
      <c r="I381" s="95">
        <v>660.46</v>
      </c>
    </row>
    <row r="382" spans="1:9" ht="15" customHeight="1">
      <c r="A382" s="160" t="s">
        <v>4605</v>
      </c>
      <c r="B382" s="129"/>
      <c r="C382" s="130"/>
      <c r="D382" s="157" t="s">
        <v>4606</v>
      </c>
      <c r="E382" s="130"/>
      <c r="F382" s="89" t="s">
        <v>4607</v>
      </c>
      <c r="G382" s="89" t="s">
        <v>4608</v>
      </c>
      <c r="H382" s="89" t="s">
        <v>4609</v>
      </c>
      <c r="I382" s="89" t="s">
        <v>4610</v>
      </c>
    </row>
    <row r="383" spans="1:9" ht="27.75" customHeight="1">
      <c r="A383" s="92" t="s">
        <v>4611</v>
      </c>
      <c r="B383" s="161" t="s">
        <v>4612</v>
      </c>
      <c r="C383" s="130"/>
      <c r="D383" s="159" t="s">
        <v>4613</v>
      </c>
      <c r="E383" s="130"/>
      <c r="F383" s="92" t="s">
        <v>4614</v>
      </c>
      <c r="G383" s="93">
        <v>5.0000000000000001E-3</v>
      </c>
      <c r="H383" s="94">
        <v>350.12</v>
      </c>
      <c r="I383" s="94">
        <v>1.75</v>
      </c>
    </row>
    <row r="384" spans="1:9" ht="15" customHeight="1">
      <c r="A384" s="92" t="s">
        <v>4615</v>
      </c>
      <c r="B384" s="161" t="s">
        <v>4616</v>
      </c>
      <c r="C384" s="130"/>
      <c r="D384" s="159" t="s">
        <v>4617</v>
      </c>
      <c r="E384" s="130"/>
      <c r="F384" s="92" t="s">
        <v>4618</v>
      </c>
      <c r="G384" s="93">
        <v>2</v>
      </c>
      <c r="H384" s="94">
        <v>18.899999999999999</v>
      </c>
      <c r="I384" s="94">
        <v>37.799999999999997</v>
      </c>
    </row>
    <row r="385" spans="1:9" ht="15" customHeight="1">
      <c r="A385" s="92" t="s">
        <v>4619</v>
      </c>
      <c r="B385" s="161" t="s">
        <v>4620</v>
      </c>
      <c r="C385" s="130"/>
      <c r="D385" s="159" t="s">
        <v>4621</v>
      </c>
      <c r="E385" s="130"/>
      <c r="F385" s="92" t="s">
        <v>4622</v>
      </c>
      <c r="G385" s="93">
        <v>2</v>
      </c>
      <c r="H385" s="94">
        <v>16.41</v>
      </c>
      <c r="I385" s="94">
        <v>32.82</v>
      </c>
    </row>
    <row r="386" spans="1:9" ht="15" customHeight="1">
      <c r="A386" s="60"/>
      <c r="B386" s="60"/>
      <c r="C386" s="60"/>
      <c r="D386" s="60"/>
      <c r="E386" s="60"/>
      <c r="F386" s="60"/>
      <c r="G386" s="166" t="s">
        <v>4623</v>
      </c>
      <c r="H386" s="130"/>
      <c r="I386" s="95">
        <v>72.37</v>
      </c>
    </row>
    <row r="387" spans="1:9" ht="15" customHeight="1">
      <c r="A387" s="60"/>
      <c r="B387" s="60"/>
      <c r="C387" s="60"/>
      <c r="D387" s="60"/>
      <c r="E387" s="60"/>
      <c r="F387" s="60"/>
      <c r="G387" s="163" t="s">
        <v>4624</v>
      </c>
      <c r="H387" s="130"/>
      <c r="I387" s="82">
        <v>732.83</v>
      </c>
    </row>
    <row r="388" spans="1:9" ht="15" customHeight="1">
      <c r="A388" s="60"/>
      <c r="B388" s="60"/>
      <c r="C388" s="60"/>
      <c r="D388" s="60"/>
      <c r="E388" s="60"/>
      <c r="F388" s="60"/>
      <c r="G388" s="163" t="s">
        <v>4625</v>
      </c>
      <c r="H388" s="130"/>
      <c r="I388" s="82">
        <v>220.07</v>
      </c>
    </row>
    <row r="389" spans="1:9" ht="15" customHeight="1">
      <c r="A389" s="60"/>
      <c r="B389" s="60"/>
      <c r="C389" s="60"/>
      <c r="D389" s="60"/>
      <c r="E389" s="60"/>
      <c r="F389" s="60"/>
      <c r="G389" s="163" t="s">
        <v>4626</v>
      </c>
      <c r="H389" s="130"/>
      <c r="I389" s="82">
        <v>952.9</v>
      </c>
    </row>
    <row r="390" spans="1:9" ht="9.75" customHeight="1">
      <c r="A390" s="60"/>
      <c r="B390" s="60"/>
      <c r="C390" s="60"/>
      <c r="D390" s="158"/>
      <c r="E390" s="108"/>
      <c r="F390" s="108"/>
      <c r="G390" s="60"/>
      <c r="H390" s="60"/>
      <c r="I390" s="60"/>
    </row>
    <row r="391" spans="1:9" ht="19.5" customHeight="1">
      <c r="A391" s="162" t="s">
        <v>4627</v>
      </c>
      <c r="B391" s="129"/>
      <c r="C391" s="129"/>
      <c r="D391" s="129"/>
      <c r="E391" s="129"/>
      <c r="F391" s="129"/>
      <c r="G391" s="129"/>
      <c r="H391" s="129"/>
      <c r="I391" s="130"/>
    </row>
    <row r="392" spans="1:9" ht="12.75" customHeight="1">
      <c r="A392" s="168" t="s">
        <v>4628</v>
      </c>
      <c r="B392" s="126"/>
      <c r="C392" s="172" t="s">
        <v>4629</v>
      </c>
      <c r="D392" s="127"/>
      <c r="E392" s="167" t="s">
        <v>4630</v>
      </c>
      <c r="F392" s="130"/>
      <c r="G392" s="167" t="s">
        <v>4631</v>
      </c>
      <c r="H392" s="130"/>
      <c r="I392" s="174" t="s">
        <v>4632</v>
      </c>
    </row>
    <row r="393" spans="1:9" ht="12" customHeight="1">
      <c r="A393" s="111"/>
      <c r="B393" s="108"/>
      <c r="C393" s="111"/>
      <c r="D393" s="110"/>
      <c r="E393" s="89" t="s">
        <v>4633</v>
      </c>
      <c r="F393" s="89" t="s">
        <v>4634</v>
      </c>
      <c r="G393" s="89" t="s">
        <v>4635</v>
      </c>
      <c r="H393" s="89" t="s">
        <v>4636</v>
      </c>
      <c r="I393" s="137"/>
    </row>
    <row r="394" spans="1:9" ht="15.75" customHeight="1">
      <c r="A394" s="84" t="s">
        <v>4637</v>
      </c>
      <c r="B394" s="83" t="s">
        <v>4638</v>
      </c>
      <c r="C394" s="175">
        <v>1</v>
      </c>
      <c r="D394" s="130"/>
      <c r="E394" s="90">
        <v>0.05</v>
      </c>
      <c r="F394" s="90">
        <v>0.95</v>
      </c>
      <c r="G394" s="88">
        <v>112.32</v>
      </c>
      <c r="H394" s="88">
        <v>45.91</v>
      </c>
      <c r="I394" s="88">
        <v>49.230499999999999</v>
      </c>
    </row>
    <row r="395" spans="1:9" ht="15" customHeight="1">
      <c r="A395" s="60"/>
      <c r="B395" s="60"/>
      <c r="C395" s="60"/>
      <c r="D395" s="60"/>
      <c r="E395" s="60"/>
      <c r="F395" s="60"/>
      <c r="G395" s="156" t="s">
        <v>4639</v>
      </c>
      <c r="H395" s="130"/>
      <c r="I395" s="91">
        <v>49.230499999999999</v>
      </c>
    </row>
    <row r="396" spans="1:9" ht="19.5" customHeight="1">
      <c r="A396" s="165" t="s">
        <v>4640</v>
      </c>
      <c r="B396" s="129"/>
      <c r="C396" s="129"/>
      <c r="D396" s="129"/>
      <c r="E396" s="130"/>
      <c r="F396" s="80" t="s">
        <v>4641</v>
      </c>
      <c r="G396" s="80" t="s">
        <v>4642</v>
      </c>
      <c r="H396" s="80" t="s">
        <v>4643</v>
      </c>
      <c r="I396" s="80" t="s">
        <v>4644</v>
      </c>
    </row>
    <row r="397" spans="1:9" ht="15" customHeight="1">
      <c r="A397" s="84" t="s">
        <v>4645</v>
      </c>
      <c r="B397" s="164" t="s">
        <v>4646</v>
      </c>
      <c r="C397" s="129"/>
      <c r="D397" s="129"/>
      <c r="E397" s="129"/>
      <c r="F397" s="84" t="s">
        <v>4647</v>
      </c>
      <c r="G397" s="87">
        <v>0.2</v>
      </c>
      <c r="H397" s="85">
        <v>20.37</v>
      </c>
      <c r="I397" s="85">
        <v>4.07</v>
      </c>
    </row>
    <row r="398" spans="1:9" ht="15" customHeight="1">
      <c r="A398" s="84" t="s">
        <v>4648</v>
      </c>
      <c r="B398" s="164" t="s">
        <v>4649</v>
      </c>
      <c r="C398" s="129"/>
      <c r="D398" s="129"/>
      <c r="E398" s="129"/>
      <c r="F398" s="84" t="s">
        <v>4650</v>
      </c>
      <c r="G398" s="87">
        <v>0.5</v>
      </c>
      <c r="H398" s="85">
        <v>11.17</v>
      </c>
      <c r="I398" s="85">
        <v>5.59</v>
      </c>
    </row>
    <row r="399" spans="1:9" ht="15" customHeight="1">
      <c r="A399" s="84" t="s">
        <v>4651</v>
      </c>
      <c r="B399" s="164" t="s">
        <v>4652</v>
      </c>
      <c r="C399" s="129"/>
      <c r="D399" s="129"/>
      <c r="E399" s="129"/>
      <c r="F399" s="84" t="s">
        <v>4653</v>
      </c>
      <c r="G399" s="87">
        <v>4</v>
      </c>
      <c r="H399" s="85">
        <v>9.1300000000000008</v>
      </c>
      <c r="I399" s="85">
        <v>36.520000000000003</v>
      </c>
    </row>
    <row r="400" spans="1:9" ht="15" customHeight="1">
      <c r="A400" s="60"/>
      <c r="B400" s="60"/>
      <c r="C400" s="60"/>
      <c r="D400" s="60"/>
      <c r="E400" s="60"/>
      <c r="F400" s="60"/>
      <c r="G400" s="156" t="s">
        <v>4654</v>
      </c>
      <c r="H400" s="130"/>
      <c r="I400" s="82">
        <v>46.18</v>
      </c>
    </row>
    <row r="401" spans="1:9" ht="15" customHeight="1">
      <c r="A401" s="60"/>
      <c r="B401" s="60"/>
      <c r="C401" s="60"/>
      <c r="D401" s="60"/>
      <c r="E401" s="60"/>
      <c r="F401" s="60"/>
      <c r="G401" s="163" t="s">
        <v>4655</v>
      </c>
      <c r="H401" s="130"/>
      <c r="I401" s="88">
        <v>95.410499999999999</v>
      </c>
    </row>
    <row r="402" spans="1:9" ht="15" customHeight="1">
      <c r="A402" s="60"/>
      <c r="B402" s="60"/>
      <c r="C402" s="60"/>
      <c r="D402" s="60"/>
      <c r="E402" s="60"/>
      <c r="F402" s="60"/>
      <c r="G402" s="163" t="s">
        <v>4656</v>
      </c>
      <c r="H402" s="130"/>
      <c r="I402" s="88">
        <v>0.83</v>
      </c>
    </row>
    <row r="403" spans="1:9" ht="15" customHeight="1">
      <c r="A403" s="60"/>
      <c r="B403" s="60"/>
      <c r="C403" s="60"/>
      <c r="D403" s="60"/>
      <c r="E403" s="60"/>
      <c r="F403" s="60"/>
      <c r="G403" s="163" t="s">
        <v>4657</v>
      </c>
      <c r="H403" s="130"/>
      <c r="I403" s="88">
        <v>114.9524</v>
      </c>
    </row>
    <row r="404" spans="1:9" ht="15" customHeight="1">
      <c r="A404" s="60"/>
      <c r="B404" s="60"/>
      <c r="C404" s="60"/>
      <c r="D404" s="60"/>
      <c r="E404" s="60"/>
      <c r="F404" s="60"/>
      <c r="G404" s="163" t="s">
        <v>4658</v>
      </c>
      <c r="H404" s="130"/>
      <c r="I404" s="85">
        <v>114.9524</v>
      </c>
    </row>
    <row r="405" spans="1:9" ht="15" customHeight="1">
      <c r="A405" s="60"/>
      <c r="B405" s="60"/>
      <c r="C405" s="60"/>
      <c r="D405" s="60"/>
      <c r="E405" s="60"/>
      <c r="F405" s="60"/>
      <c r="G405" s="163" t="s">
        <v>4659</v>
      </c>
      <c r="H405" s="130"/>
      <c r="I405" s="82">
        <v>114.95</v>
      </c>
    </row>
    <row r="406" spans="1:9" ht="15" customHeight="1">
      <c r="A406" s="60"/>
      <c r="B406" s="60"/>
      <c r="C406" s="60"/>
      <c r="D406" s="60"/>
      <c r="E406" s="60"/>
      <c r="F406" s="60"/>
      <c r="G406" s="163" t="s">
        <v>4660</v>
      </c>
      <c r="H406" s="130"/>
      <c r="I406" s="82">
        <v>34.520000000000003</v>
      </c>
    </row>
    <row r="407" spans="1:9" ht="15" customHeight="1">
      <c r="A407" s="60"/>
      <c r="B407" s="60"/>
      <c r="C407" s="60"/>
      <c r="D407" s="60"/>
      <c r="E407" s="60"/>
      <c r="F407" s="60"/>
      <c r="G407" s="163" t="s">
        <v>4661</v>
      </c>
      <c r="H407" s="130"/>
      <c r="I407" s="82">
        <v>149.47</v>
      </c>
    </row>
    <row r="408" spans="1:9" ht="9.75" customHeight="1">
      <c r="A408" s="60"/>
      <c r="B408" s="60"/>
      <c r="C408" s="60"/>
      <c r="D408" s="158"/>
      <c r="E408" s="108"/>
      <c r="F408" s="108"/>
      <c r="G408" s="60"/>
      <c r="H408" s="60"/>
      <c r="I408" s="60"/>
    </row>
    <row r="409" spans="1:9" ht="19.5" customHeight="1">
      <c r="A409" s="162" t="s">
        <v>4662</v>
      </c>
      <c r="B409" s="129"/>
      <c r="C409" s="129"/>
      <c r="D409" s="129"/>
      <c r="E409" s="129"/>
      <c r="F409" s="129"/>
      <c r="G409" s="129"/>
      <c r="H409" s="129"/>
      <c r="I409" s="130"/>
    </row>
    <row r="410" spans="1:9" ht="15" customHeight="1">
      <c r="A410" s="160" t="s">
        <v>4663</v>
      </c>
      <c r="B410" s="129"/>
      <c r="C410" s="130"/>
      <c r="D410" s="157" t="s">
        <v>4664</v>
      </c>
      <c r="E410" s="130"/>
      <c r="F410" s="89" t="s">
        <v>4665</v>
      </c>
      <c r="G410" s="89" t="s">
        <v>4666</v>
      </c>
      <c r="H410" s="89" t="s">
        <v>4667</v>
      </c>
      <c r="I410" s="89" t="s">
        <v>4668</v>
      </c>
    </row>
    <row r="411" spans="1:9" ht="19.5" customHeight="1">
      <c r="A411" s="92" t="s">
        <v>4669</v>
      </c>
      <c r="B411" s="161" t="s">
        <v>4670</v>
      </c>
      <c r="C411" s="130"/>
      <c r="D411" s="159" t="s">
        <v>4671</v>
      </c>
      <c r="E411" s="130"/>
      <c r="F411" s="92" t="s">
        <v>4672</v>
      </c>
      <c r="G411" s="93">
        <v>0.28349999999999997</v>
      </c>
      <c r="H411" s="94">
        <v>96.27</v>
      </c>
      <c r="I411" s="94">
        <v>27.29</v>
      </c>
    </row>
    <row r="412" spans="1:9" ht="15" customHeight="1">
      <c r="A412" s="60"/>
      <c r="B412" s="60"/>
      <c r="C412" s="60"/>
      <c r="D412" s="60"/>
      <c r="E412" s="60"/>
      <c r="F412" s="60"/>
      <c r="G412" s="166" t="s">
        <v>4673</v>
      </c>
      <c r="H412" s="130"/>
      <c r="I412" s="95">
        <v>27.29</v>
      </c>
    </row>
    <row r="413" spans="1:9" ht="15" customHeight="1">
      <c r="A413" s="160" t="s">
        <v>4674</v>
      </c>
      <c r="B413" s="129"/>
      <c r="C413" s="130"/>
      <c r="D413" s="157" t="s">
        <v>4675</v>
      </c>
      <c r="E413" s="130"/>
      <c r="F413" s="89" t="s">
        <v>4676</v>
      </c>
      <c r="G413" s="89" t="s">
        <v>4677</v>
      </c>
      <c r="H413" s="89" t="s">
        <v>4678</v>
      </c>
      <c r="I413" s="89" t="s">
        <v>4679</v>
      </c>
    </row>
    <row r="414" spans="1:9" ht="19.5" customHeight="1">
      <c r="A414" s="92" t="s">
        <v>4680</v>
      </c>
      <c r="B414" s="161" t="s">
        <v>4681</v>
      </c>
      <c r="C414" s="130"/>
      <c r="D414" s="159" t="s">
        <v>4682</v>
      </c>
      <c r="E414" s="130"/>
      <c r="F414" s="92" t="s">
        <v>4683</v>
      </c>
      <c r="G414" s="93">
        <v>0.92020000000000002</v>
      </c>
      <c r="H414" s="94">
        <v>16.27</v>
      </c>
      <c r="I414" s="94">
        <v>14.97</v>
      </c>
    </row>
    <row r="415" spans="1:9" ht="19.5" customHeight="1">
      <c r="A415" s="92" t="s">
        <v>4684</v>
      </c>
      <c r="B415" s="161" t="s">
        <v>4685</v>
      </c>
      <c r="C415" s="130"/>
      <c r="D415" s="159" t="s">
        <v>4686</v>
      </c>
      <c r="E415" s="130"/>
      <c r="F415" s="92" t="s">
        <v>4687</v>
      </c>
      <c r="G415" s="93">
        <v>3.2467999999999999</v>
      </c>
      <c r="H415" s="94">
        <v>17.829999999999998</v>
      </c>
      <c r="I415" s="94">
        <v>57.89</v>
      </c>
    </row>
    <row r="416" spans="1:9" ht="15" customHeight="1">
      <c r="A416" s="92" t="s">
        <v>4688</v>
      </c>
      <c r="B416" s="161" t="s">
        <v>4689</v>
      </c>
      <c r="C416" s="130"/>
      <c r="D416" s="159" t="s">
        <v>4690</v>
      </c>
      <c r="E416" s="130"/>
      <c r="F416" s="92" t="s">
        <v>4691</v>
      </c>
      <c r="G416" s="93">
        <v>0.63660000000000005</v>
      </c>
      <c r="H416" s="94">
        <v>18.899999999999999</v>
      </c>
      <c r="I416" s="94">
        <v>12.03</v>
      </c>
    </row>
    <row r="417" spans="1:9" ht="15" customHeight="1">
      <c r="A417" s="92" t="s">
        <v>4692</v>
      </c>
      <c r="B417" s="161" t="s">
        <v>4693</v>
      </c>
      <c r="C417" s="130"/>
      <c r="D417" s="159" t="s">
        <v>4694</v>
      </c>
      <c r="E417" s="130"/>
      <c r="F417" s="92" t="s">
        <v>4695</v>
      </c>
      <c r="G417" s="93">
        <v>6.5785</v>
      </c>
      <c r="H417" s="94">
        <v>16.41</v>
      </c>
      <c r="I417" s="94">
        <v>107.95</v>
      </c>
    </row>
    <row r="418" spans="1:9" ht="15" customHeight="1">
      <c r="A418" s="60"/>
      <c r="B418" s="60"/>
      <c r="C418" s="60"/>
      <c r="D418" s="60"/>
      <c r="E418" s="60"/>
      <c r="F418" s="60"/>
      <c r="G418" s="166" t="s">
        <v>4696</v>
      </c>
      <c r="H418" s="130"/>
      <c r="I418" s="95">
        <v>192.84</v>
      </c>
    </row>
    <row r="419" spans="1:9" ht="15" customHeight="1">
      <c r="A419" s="60"/>
      <c r="B419" s="60"/>
      <c r="C419" s="60"/>
      <c r="D419" s="60"/>
      <c r="E419" s="60"/>
      <c r="F419" s="60"/>
      <c r="G419" s="163" t="s">
        <v>4697</v>
      </c>
      <c r="H419" s="130"/>
      <c r="I419" s="82">
        <v>220.13</v>
      </c>
    </row>
    <row r="420" spans="1:9" ht="15" customHeight="1">
      <c r="A420" s="60"/>
      <c r="B420" s="60"/>
      <c r="C420" s="60"/>
      <c r="D420" s="60"/>
      <c r="E420" s="60"/>
      <c r="F420" s="60"/>
      <c r="G420" s="163" t="s">
        <v>4698</v>
      </c>
      <c r="H420" s="130"/>
      <c r="I420" s="82">
        <v>66.11</v>
      </c>
    </row>
    <row r="421" spans="1:9" ht="15" customHeight="1">
      <c r="A421" s="60"/>
      <c r="B421" s="60"/>
      <c r="C421" s="60"/>
      <c r="D421" s="60"/>
      <c r="E421" s="60"/>
      <c r="F421" s="60"/>
      <c r="G421" s="163" t="s">
        <v>4699</v>
      </c>
      <c r="H421" s="130"/>
      <c r="I421" s="82">
        <v>286.24</v>
      </c>
    </row>
    <row r="422" spans="1:9" ht="9.75" customHeight="1">
      <c r="A422" s="60"/>
      <c r="B422" s="60"/>
      <c r="C422" s="60"/>
      <c r="D422" s="158"/>
      <c r="E422" s="108"/>
      <c r="F422" s="108"/>
      <c r="G422" s="60"/>
      <c r="H422" s="60"/>
      <c r="I422" s="60"/>
    </row>
    <row r="423" spans="1:9" ht="19.5" customHeight="1">
      <c r="A423" s="162" t="s">
        <v>4700</v>
      </c>
      <c r="B423" s="129"/>
      <c r="C423" s="129"/>
      <c r="D423" s="129"/>
      <c r="E423" s="129"/>
      <c r="F423" s="129"/>
      <c r="G423" s="129"/>
      <c r="H423" s="129"/>
      <c r="I423" s="130"/>
    </row>
    <row r="424" spans="1:9" ht="19.5" customHeight="1">
      <c r="A424" s="165" t="s">
        <v>4701</v>
      </c>
      <c r="B424" s="129"/>
      <c r="C424" s="129"/>
      <c r="D424" s="129"/>
      <c r="E424" s="130"/>
      <c r="F424" s="80" t="s">
        <v>4702</v>
      </c>
      <c r="G424" s="80" t="s">
        <v>4703</v>
      </c>
      <c r="H424" s="80" t="s">
        <v>4704</v>
      </c>
      <c r="I424" s="80" t="s">
        <v>4705</v>
      </c>
    </row>
    <row r="425" spans="1:9" ht="15" customHeight="1">
      <c r="A425" s="84" t="s">
        <v>4706</v>
      </c>
      <c r="B425" s="164" t="s">
        <v>4707</v>
      </c>
      <c r="C425" s="129"/>
      <c r="D425" s="129"/>
      <c r="E425" s="129"/>
      <c r="F425" s="84" t="s">
        <v>4708</v>
      </c>
      <c r="G425" s="87">
        <v>1.3</v>
      </c>
      <c r="H425" s="85">
        <v>11.6008</v>
      </c>
      <c r="I425" s="85">
        <v>15.08</v>
      </c>
    </row>
    <row r="426" spans="1:9" ht="15" customHeight="1">
      <c r="A426" s="84" t="s">
        <v>4709</v>
      </c>
      <c r="B426" s="164" t="s">
        <v>4710</v>
      </c>
      <c r="C426" s="129"/>
      <c r="D426" s="129"/>
      <c r="E426" s="129"/>
      <c r="F426" s="84" t="s">
        <v>4711</v>
      </c>
      <c r="G426" s="87">
        <v>0.13</v>
      </c>
      <c r="H426" s="85">
        <v>15.48</v>
      </c>
      <c r="I426" s="85">
        <v>2.0099999999999998</v>
      </c>
    </row>
    <row r="427" spans="1:9" ht="15" customHeight="1">
      <c r="A427" s="60"/>
      <c r="B427" s="60"/>
      <c r="C427" s="60"/>
      <c r="D427" s="60"/>
      <c r="E427" s="60"/>
      <c r="F427" s="60"/>
      <c r="G427" s="156" t="s">
        <v>4712</v>
      </c>
      <c r="H427" s="130"/>
      <c r="I427" s="82">
        <v>17.09</v>
      </c>
    </row>
    <row r="428" spans="1:9" ht="15" customHeight="1">
      <c r="A428" s="60"/>
      <c r="B428" s="60"/>
      <c r="C428" s="60"/>
      <c r="D428" s="60"/>
      <c r="E428" s="60"/>
      <c r="F428" s="60"/>
      <c r="G428" s="163" t="s">
        <v>4713</v>
      </c>
      <c r="H428" s="130"/>
      <c r="I428" s="88">
        <v>17.09</v>
      </c>
    </row>
    <row r="429" spans="1:9" ht="15" customHeight="1">
      <c r="A429" s="60"/>
      <c r="B429" s="60"/>
      <c r="C429" s="60"/>
      <c r="D429" s="60"/>
      <c r="E429" s="60"/>
      <c r="F429" s="60"/>
      <c r="G429" s="163" t="s">
        <v>4714</v>
      </c>
      <c r="H429" s="130"/>
      <c r="I429" s="88">
        <v>1</v>
      </c>
    </row>
    <row r="430" spans="1:9" ht="15" customHeight="1">
      <c r="A430" s="60"/>
      <c r="B430" s="60"/>
      <c r="C430" s="60"/>
      <c r="D430" s="60"/>
      <c r="E430" s="60"/>
      <c r="F430" s="60"/>
      <c r="G430" s="163" t="s">
        <v>4715</v>
      </c>
      <c r="H430" s="130"/>
      <c r="I430" s="88">
        <v>17.09</v>
      </c>
    </row>
    <row r="431" spans="1:9" ht="15" customHeight="1">
      <c r="A431" s="60"/>
      <c r="B431" s="60"/>
      <c r="C431" s="60"/>
      <c r="D431" s="60"/>
      <c r="E431" s="60"/>
      <c r="F431" s="60"/>
      <c r="G431" s="163" t="s">
        <v>4716</v>
      </c>
      <c r="H431" s="130"/>
      <c r="I431" s="85">
        <v>17.09</v>
      </c>
    </row>
    <row r="432" spans="1:9" ht="15" customHeight="1">
      <c r="A432" s="60"/>
      <c r="B432" s="60"/>
      <c r="C432" s="60"/>
      <c r="D432" s="60"/>
      <c r="E432" s="60"/>
      <c r="F432" s="60"/>
      <c r="G432" s="163" t="s">
        <v>4717</v>
      </c>
      <c r="H432" s="130"/>
      <c r="I432" s="82">
        <v>17.09</v>
      </c>
    </row>
    <row r="433" spans="1:9" ht="15" customHeight="1">
      <c r="A433" s="60"/>
      <c r="B433" s="60"/>
      <c r="C433" s="60"/>
      <c r="D433" s="60"/>
      <c r="E433" s="60"/>
      <c r="F433" s="60"/>
      <c r="G433" s="163" t="s">
        <v>4718</v>
      </c>
      <c r="H433" s="130"/>
      <c r="I433" s="82">
        <v>5.13</v>
      </c>
    </row>
    <row r="434" spans="1:9" ht="15" customHeight="1">
      <c r="A434" s="60"/>
      <c r="B434" s="60"/>
      <c r="C434" s="60"/>
      <c r="D434" s="60"/>
      <c r="E434" s="60"/>
      <c r="F434" s="60"/>
      <c r="G434" s="163" t="s">
        <v>4719</v>
      </c>
      <c r="H434" s="130"/>
      <c r="I434" s="82">
        <v>22.22</v>
      </c>
    </row>
    <row r="435" spans="1:9" ht="9.75" customHeight="1">
      <c r="A435" s="60"/>
      <c r="B435" s="60"/>
      <c r="C435" s="60"/>
      <c r="D435" s="158"/>
      <c r="E435" s="108"/>
      <c r="F435" s="108"/>
      <c r="G435" s="60"/>
      <c r="H435" s="60"/>
      <c r="I435" s="60"/>
    </row>
    <row r="436" spans="1:9" ht="19.5" customHeight="1">
      <c r="A436" s="162" t="s">
        <v>4720</v>
      </c>
      <c r="B436" s="129"/>
      <c r="C436" s="129"/>
      <c r="D436" s="129"/>
      <c r="E436" s="129"/>
      <c r="F436" s="129"/>
      <c r="G436" s="129"/>
      <c r="H436" s="129"/>
      <c r="I436" s="130"/>
    </row>
    <row r="437" spans="1:9" ht="15" customHeight="1">
      <c r="A437" s="160" t="s">
        <v>4721</v>
      </c>
      <c r="B437" s="129"/>
      <c r="C437" s="130"/>
      <c r="D437" s="157" t="s">
        <v>4722</v>
      </c>
      <c r="E437" s="130"/>
      <c r="F437" s="89" t="s">
        <v>4723</v>
      </c>
      <c r="G437" s="89" t="s">
        <v>4724</v>
      </c>
      <c r="H437" s="89" t="s">
        <v>4725</v>
      </c>
      <c r="I437" s="89" t="s">
        <v>4726</v>
      </c>
    </row>
    <row r="438" spans="1:9" ht="36" customHeight="1">
      <c r="A438" s="92" t="s">
        <v>4727</v>
      </c>
      <c r="B438" s="161" t="s">
        <v>4728</v>
      </c>
      <c r="C438" s="130"/>
      <c r="D438" s="159" t="s">
        <v>4729</v>
      </c>
      <c r="E438" s="130"/>
      <c r="F438" s="92" t="s">
        <v>4730</v>
      </c>
      <c r="G438" s="93">
        <v>1</v>
      </c>
      <c r="H438" s="94">
        <v>2326.52</v>
      </c>
      <c r="I438" s="94">
        <v>2326.52</v>
      </c>
    </row>
    <row r="439" spans="1:9" ht="19.5" customHeight="1">
      <c r="A439" s="92" t="s">
        <v>4731</v>
      </c>
      <c r="B439" s="161" t="s">
        <v>4732</v>
      </c>
      <c r="C439" s="130"/>
      <c r="D439" s="159" t="s">
        <v>4733</v>
      </c>
      <c r="E439" s="130"/>
      <c r="F439" s="92" t="s">
        <v>4734</v>
      </c>
      <c r="G439" s="93">
        <v>1</v>
      </c>
      <c r="H439" s="94">
        <v>719.24</v>
      </c>
      <c r="I439" s="94">
        <v>719.24</v>
      </c>
    </row>
    <row r="440" spans="1:9" ht="15" customHeight="1">
      <c r="A440" s="60"/>
      <c r="B440" s="60"/>
      <c r="C440" s="60"/>
      <c r="D440" s="60"/>
      <c r="E440" s="60"/>
      <c r="F440" s="60"/>
      <c r="G440" s="166" t="s">
        <v>4735</v>
      </c>
      <c r="H440" s="130"/>
      <c r="I440" s="95">
        <v>3045.76</v>
      </c>
    </row>
    <row r="441" spans="1:9" ht="15" customHeight="1">
      <c r="A441" s="60"/>
      <c r="B441" s="60"/>
      <c r="C441" s="60"/>
      <c r="D441" s="60"/>
      <c r="E441" s="60"/>
      <c r="F441" s="60"/>
      <c r="G441" s="163" t="s">
        <v>4736</v>
      </c>
      <c r="H441" s="130"/>
      <c r="I441" s="82">
        <v>3045.76</v>
      </c>
    </row>
    <row r="442" spans="1:9" ht="15" customHeight="1">
      <c r="A442" s="60"/>
      <c r="B442" s="60"/>
      <c r="C442" s="60"/>
      <c r="D442" s="60"/>
      <c r="E442" s="60"/>
      <c r="F442" s="60"/>
      <c r="G442" s="163" t="s">
        <v>4737</v>
      </c>
      <c r="H442" s="130"/>
      <c r="I442" s="82">
        <v>914.64</v>
      </c>
    </row>
    <row r="443" spans="1:9" ht="15" customHeight="1">
      <c r="A443" s="60"/>
      <c r="B443" s="60"/>
      <c r="C443" s="60"/>
      <c r="D443" s="60"/>
      <c r="E443" s="60"/>
      <c r="F443" s="60"/>
      <c r="G443" s="163" t="s">
        <v>4738</v>
      </c>
      <c r="H443" s="130"/>
      <c r="I443" s="82">
        <v>3960.4</v>
      </c>
    </row>
    <row r="444" spans="1:9" ht="9.75" customHeight="1">
      <c r="A444" s="60"/>
      <c r="B444" s="60"/>
      <c r="C444" s="60"/>
      <c r="D444" s="158"/>
      <c r="E444" s="108"/>
      <c r="F444" s="108"/>
      <c r="G444" s="60"/>
      <c r="H444" s="60"/>
      <c r="I444" s="60"/>
    </row>
    <row r="445" spans="1:9" ht="19.5" customHeight="1">
      <c r="A445" s="162" t="s">
        <v>4739</v>
      </c>
      <c r="B445" s="129"/>
      <c r="C445" s="129"/>
      <c r="D445" s="129"/>
      <c r="E445" s="129"/>
      <c r="F445" s="129"/>
      <c r="G445" s="129"/>
      <c r="H445" s="129"/>
      <c r="I445" s="130"/>
    </row>
    <row r="446" spans="1:9" ht="15" customHeight="1">
      <c r="A446" s="160" t="s">
        <v>4740</v>
      </c>
      <c r="B446" s="129"/>
      <c r="C446" s="130"/>
      <c r="D446" s="157" t="s">
        <v>4741</v>
      </c>
      <c r="E446" s="130"/>
      <c r="F446" s="89" t="s">
        <v>4742</v>
      </c>
      <c r="G446" s="89" t="s">
        <v>4743</v>
      </c>
      <c r="H446" s="89" t="s">
        <v>4744</v>
      </c>
      <c r="I446" s="89" t="s">
        <v>4745</v>
      </c>
    </row>
    <row r="447" spans="1:9" ht="19.5" customHeight="1">
      <c r="A447" s="92" t="s">
        <v>4746</v>
      </c>
      <c r="B447" s="161" t="s">
        <v>4747</v>
      </c>
      <c r="C447" s="130"/>
      <c r="D447" s="159" t="s">
        <v>4748</v>
      </c>
      <c r="E447" s="130"/>
      <c r="F447" s="92" t="s">
        <v>4749</v>
      </c>
      <c r="G447" s="93">
        <v>0.16700000000000001</v>
      </c>
      <c r="H447" s="94">
        <v>12.44</v>
      </c>
      <c r="I447" s="94">
        <v>2.08</v>
      </c>
    </row>
    <row r="448" spans="1:9" ht="27.75" customHeight="1">
      <c r="A448" s="92" t="s">
        <v>4750</v>
      </c>
      <c r="B448" s="161" t="s">
        <v>4751</v>
      </c>
      <c r="C448" s="130"/>
      <c r="D448" s="159" t="s">
        <v>4752</v>
      </c>
      <c r="E448" s="130"/>
      <c r="F448" s="92" t="s">
        <v>4753</v>
      </c>
      <c r="G448" s="93">
        <v>1.46E-2</v>
      </c>
      <c r="H448" s="94">
        <v>26.48</v>
      </c>
      <c r="I448" s="94">
        <v>0.39</v>
      </c>
    </row>
    <row r="449" spans="1:9" ht="15" customHeight="1">
      <c r="A449" s="92" t="s">
        <v>4754</v>
      </c>
      <c r="B449" s="161" t="s">
        <v>4755</v>
      </c>
      <c r="C449" s="130"/>
      <c r="D449" s="159" t="s">
        <v>4756</v>
      </c>
      <c r="E449" s="130"/>
      <c r="F449" s="92" t="s">
        <v>4757</v>
      </c>
      <c r="G449" s="93">
        <v>1.05</v>
      </c>
      <c r="H449" s="94">
        <v>24.78</v>
      </c>
      <c r="I449" s="94">
        <v>26.02</v>
      </c>
    </row>
    <row r="450" spans="1:9" ht="15" customHeight="1">
      <c r="A450" s="60"/>
      <c r="B450" s="60"/>
      <c r="C450" s="60"/>
      <c r="D450" s="60"/>
      <c r="E450" s="60"/>
      <c r="F450" s="60"/>
      <c r="G450" s="166" t="s">
        <v>4758</v>
      </c>
      <c r="H450" s="130"/>
      <c r="I450" s="95">
        <v>28.49</v>
      </c>
    </row>
    <row r="451" spans="1:9" ht="15" customHeight="1">
      <c r="A451" s="160" t="s">
        <v>4759</v>
      </c>
      <c r="B451" s="129"/>
      <c r="C451" s="130"/>
      <c r="D451" s="157" t="s">
        <v>4760</v>
      </c>
      <c r="E451" s="130"/>
      <c r="F451" s="89" t="s">
        <v>4761</v>
      </c>
      <c r="G451" s="89" t="s">
        <v>4762</v>
      </c>
      <c r="H451" s="89" t="s">
        <v>4763</v>
      </c>
      <c r="I451" s="89" t="s">
        <v>4764</v>
      </c>
    </row>
    <row r="452" spans="1:9" ht="15" customHeight="1">
      <c r="A452" s="92" t="s">
        <v>4765</v>
      </c>
      <c r="B452" s="161" t="s">
        <v>4766</v>
      </c>
      <c r="C452" s="130"/>
      <c r="D452" s="159" t="s">
        <v>4767</v>
      </c>
      <c r="E452" s="130"/>
      <c r="F452" s="92" t="s">
        <v>4768</v>
      </c>
      <c r="G452" s="93">
        <v>0.121</v>
      </c>
      <c r="H452" s="94">
        <v>24.91</v>
      </c>
      <c r="I452" s="94">
        <v>3.01</v>
      </c>
    </row>
    <row r="453" spans="1:9" ht="15" customHeight="1">
      <c r="A453" s="92" t="s">
        <v>4769</v>
      </c>
      <c r="B453" s="161" t="s">
        <v>4770</v>
      </c>
      <c r="C453" s="130"/>
      <c r="D453" s="159" t="s">
        <v>4771</v>
      </c>
      <c r="E453" s="130"/>
      <c r="F453" s="92" t="s">
        <v>4772</v>
      </c>
      <c r="G453" s="93">
        <v>0.121</v>
      </c>
      <c r="H453" s="94">
        <v>16.41</v>
      </c>
      <c r="I453" s="94">
        <v>1.99</v>
      </c>
    </row>
    <row r="454" spans="1:9" ht="15" customHeight="1">
      <c r="A454" s="60"/>
      <c r="B454" s="60"/>
      <c r="C454" s="60"/>
      <c r="D454" s="60"/>
      <c r="E454" s="60"/>
      <c r="F454" s="60"/>
      <c r="G454" s="166" t="s">
        <v>4773</v>
      </c>
      <c r="H454" s="130"/>
      <c r="I454" s="95">
        <v>5</v>
      </c>
    </row>
    <row r="455" spans="1:9" ht="15" customHeight="1">
      <c r="A455" s="60"/>
      <c r="B455" s="60"/>
      <c r="C455" s="60"/>
      <c r="D455" s="60"/>
      <c r="E455" s="60"/>
      <c r="F455" s="60"/>
      <c r="G455" s="163" t="s">
        <v>4774</v>
      </c>
      <c r="H455" s="130"/>
      <c r="I455" s="82">
        <v>33.49</v>
      </c>
    </row>
    <row r="456" spans="1:9" ht="15" customHeight="1">
      <c r="A456" s="60"/>
      <c r="B456" s="60"/>
      <c r="C456" s="60"/>
      <c r="D456" s="60"/>
      <c r="E456" s="60"/>
      <c r="F456" s="60"/>
      <c r="G456" s="163" t="s">
        <v>4775</v>
      </c>
      <c r="H456" s="130"/>
      <c r="I456" s="82">
        <v>10.06</v>
      </c>
    </row>
    <row r="457" spans="1:9" ht="15" customHeight="1">
      <c r="A457" s="60"/>
      <c r="B457" s="60"/>
      <c r="C457" s="60"/>
      <c r="D457" s="60"/>
      <c r="E457" s="60"/>
      <c r="F457" s="60"/>
      <c r="G457" s="163" t="s">
        <v>4776</v>
      </c>
      <c r="H457" s="130"/>
      <c r="I457" s="82">
        <v>43.55</v>
      </c>
    </row>
    <row r="458" spans="1:9" ht="9.75" customHeight="1">
      <c r="A458" s="60"/>
      <c r="B458" s="60"/>
      <c r="C458" s="60"/>
      <c r="D458" s="158"/>
      <c r="E458" s="108"/>
      <c r="F458" s="108"/>
      <c r="G458" s="60"/>
      <c r="H458" s="60"/>
      <c r="I458" s="60"/>
    </row>
    <row r="459" spans="1:9" ht="19.5" customHeight="1">
      <c r="A459" s="162" t="s">
        <v>4777</v>
      </c>
      <c r="B459" s="129"/>
      <c r="C459" s="129"/>
      <c r="D459" s="129"/>
      <c r="E459" s="129"/>
      <c r="F459" s="129"/>
      <c r="G459" s="129"/>
      <c r="H459" s="129"/>
      <c r="I459" s="130"/>
    </row>
    <row r="460" spans="1:9" ht="19.5" customHeight="1">
      <c r="A460" s="165" t="s">
        <v>4778</v>
      </c>
      <c r="B460" s="129"/>
      <c r="C460" s="129"/>
      <c r="D460" s="129"/>
      <c r="E460" s="130"/>
      <c r="F460" s="80" t="s">
        <v>4779</v>
      </c>
      <c r="G460" s="80" t="s">
        <v>4780</v>
      </c>
      <c r="H460" s="80" t="s">
        <v>4781</v>
      </c>
      <c r="I460" s="80" t="s">
        <v>4782</v>
      </c>
    </row>
    <row r="461" spans="1:9" ht="15" customHeight="1">
      <c r="A461" s="84" t="s">
        <v>4783</v>
      </c>
      <c r="B461" s="164" t="s">
        <v>4784</v>
      </c>
      <c r="C461" s="129"/>
      <c r="D461" s="129"/>
      <c r="E461" s="129"/>
      <c r="F461" s="84" t="s">
        <v>4785</v>
      </c>
      <c r="G461" s="87">
        <v>1</v>
      </c>
      <c r="H461" s="85">
        <v>9.1300000000000008</v>
      </c>
      <c r="I461" s="85">
        <v>9.1300000000000008</v>
      </c>
    </row>
    <row r="462" spans="1:9" ht="15" customHeight="1">
      <c r="A462" s="60"/>
      <c r="B462" s="60"/>
      <c r="C462" s="60"/>
      <c r="D462" s="60"/>
      <c r="E462" s="60"/>
      <c r="F462" s="60"/>
      <c r="G462" s="156" t="s">
        <v>4786</v>
      </c>
      <c r="H462" s="130"/>
      <c r="I462" s="82">
        <v>9.1300000000000008</v>
      </c>
    </row>
    <row r="463" spans="1:9" ht="15" customHeight="1">
      <c r="A463" s="60"/>
      <c r="B463" s="60"/>
      <c r="C463" s="60"/>
      <c r="D463" s="60"/>
      <c r="E463" s="60"/>
      <c r="F463" s="60"/>
      <c r="G463" s="163" t="s">
        <v>4787</v>
      </c>
      <c r="H463" s="130"/>
      <c r="I463" s="88">
        <v>9.1300000000000008</v>
      </c>
    </row>
    <row r="464" spans="1:9" ht="15" customHeight="1">
      <c r="A464" s="60"/>
      <c r="B464" s="60"/>
      <c r="C464" s="60"/>
      <c r="D464" s="60"/>
      <c r="E464" s="60"/>
      <c r="F464" s="60"/>
      <c r="G464" s="163" t="s">
        <v>4788</v>
      </c>
      <c r="H464" s="130"/>
      <c r="I464" s="88">
        <v>0.3</v>
      </c>
    </row>
    <row r="465" spans="1:9" ht="15" customHeight="1">
      <c r="A465" s="60"/>
      <c r="B465" s="60"/>
      <c r="C465" s="60"/>
      <c r="D465" s="60"/>
      <c r="E465" s="60"/>
      <c r="F465" s="60"/>
      <c r="G465" s="163" t="s">
        <v>4789</v>
      </c>
      <c r="H465" s="130"/>
      <c r="I465" s="88">
        <v>30.433299999999999</v>
      </c>
    </row>
    <row r="466" spans="1:9" ht="15" customHeight="1">
      <c r="A466" s="60"/>
      <c r="B466" s="60"/>
      <c r="C466" s="60"/>
      <c r="D466" s="60"/>
      <c r="E466" s="60"/>
      <c r="F466" s="60"/>
      <c r="G466" s="163" t="s">
        <v>4790</v>
      </c>
      <c r="H466" s="130"/>
      <c r="I466" s="88">
        <v>0.71819999999999995</v>
      </c>
    </row>
    <row r="467" spans="1:9" ht="15" customHeight="1">
      <c r="A467" s="60"/>
      <c r="B467" s="60"/>
      <c r="C467" s="60"/>
      <c r="D467" s="60"/>
      <c r="E467" s="60"/>
      <c r="F467" s="60"/>
      <c r="G467" s="163" t="s">
        <v>4791</v>
      </c>
      <c r="H467" s="130"/>
      <c r="I467" s="85">
        <v>31.151499999999999</v>
      </c>
    </row>
    <row r="468" spans="1:9" ht="15" customHeight="1">
      <c r="A468" s="60"/>
      <c r="B468" s="60"/>
      <c r="C468" s="60"/>
      <c r="D468" s="60"/>
      <c r="E468" s="60"/>
      <c r="F468" s="60"/>
      <c r="G468" s="163" t="s">
        <v>4792</v>
      </c>
      <c r="H468" s="130"/>
      <c r="I468" s="82">
        <v>31.15</v>
      </c>
    </row>
    <row r="469" spans="1:9" ht="15" customHeight="1">
      <c r="A469" s="60"/>
      <c r="B469" s="60"/>
      <c r="C469" s="60"/>
      <c r="D469" s="60"/>
      <c r="E469" s="60"/>
      <c r="F469" s="60"/>
      <c r="G469" s="163" t="s">
        <v>4793</v>
      </c>
      <c r="H469" s="130"/>
      <c r="I469" s="82">
        <v>9.35</v>
      </c>
    </row>
    <row r="470" spans="1:9" ht="15" customHeight="1">
      <c r="A470" s="60"/>
      <c r="B470" s="60"/>
      <c r="C470" s="60"/>
      <c r="D470" s="60"/>
      <c r="E470" s="60"/>
      <c r="F470" s="60"/>
      <c r="G470" s="163" t="s">
        <v>4794</v>
      </c>
      <c r="H470" s="130"/>
      <c r="I470" s="82">
        <v>40.5</v>
      </c>
    </row>
    <row r="471" spans="1:9" ht="9.75" customHeight="1">
      <c r="A471" s="60"/>
      <c r="B471" s="60"/>
      <c r="C471" s="60"/>
      <c r="D471" s="158"/>
      <c r="E471" s="108"/>
      <c r="F471" s="108"/>
      <c r="G471" s="60"/>
      <c r="H471" s="60"/>
      <c r="I471" s="60"/>
    </row>
    <row r="472" spans="1:9" ht="19.5" customHeight="1">
      <c r="A472" s="162" t="s">
        <v>4795</v>
      </c>
      <c r="B472" s="129"/>
      <c r="C472" s="129"/>
      <c r="D472" s="129"/>
      <c r="E472" s="129"/>
      <c r="F472" s="129"/>
      <c r="G472" s="129"/>
      <c r="H472" s="129"/>
      <c r="I472" s="130"/>
    </row>
    <row r="473" spans="1:9" ht="19.5" customHeight="1">
      <c r="A473" s="165" t="s">
        <v>4796</v>
      </c>
      <c r="B473" s="129"/>
      <c r="C473" s="129"/>
      <c r="D473" s="129"/>
      <c r="E473" s="130"/>
      <c r="F473" s="80" t="s">
        <v>4797</v>
      </c>
      <c r="G473" s="80" t="s">
        <v>4798</v>
      </c>
      <c r="H473" s="80" t="s">
        <v>4799</v>
      </c>
      <c r="I473" s="80" t="s">
        <v>4800</v>
      </c>
    </row>
    <row r="474" spans="1:9" ht="15" customHeight="1">
      <c r="A474" s="84" t="s">
        <v>4801</v>
      </c>
      <c r="B474" s="164" t="s">
        <v>4802</v>
      </c>
      <c r="C474" s="129"/>
      <c r="D474" s="129"/>
      <c r="E474" s="129"/>
      <c r="F474" s="84" t="s">
        <v>4803</v>
      </c>
      <c r="G474" s="87">
        <v>3.5</v>
      </c>
      <c r="H474" s="85">
        <v>9.1300000000000008</v>
      </c>
      <c r="I474" s="85">
        <v>31.96</v>
      </c>
    </row>
    <row r="475" spans="1:9" ht="15" customHeight="1">
      <c r="A475" s="60"/>
      <c r="B475" s="60"/>
      <c r="C475" s="60"/>
      <c r="D475" s="60"/>
      <c r="E475" s="60"/>
      <c r="F475" s="60"/>
      <c r="G475" s="156" t="s">
        <v>4804</v>
      </c>
      <c r="H475" s="130"/>
      <c r="I475" s="82">
        <v>31.96</v>
      </c>
    </row>
    <row r="476" spans="1:9" ht="15" customHeight="1">
      <c r="A476" s="60"/>
      <c r="B476" s="60"/>
      <c r="C476" s="60"/>
      <c r="D476" s="60"/>
      <c r="E476" s="60"/>
      <c r="F476" s="60"/>
      <c r="G476" s="163" t="s">
        <v>4805</v>
      </c>
      <c r="H476" s="130"/>
      <c r="I476" s="88">
        <v>31.96</v>
      </c>
    </row>
    <row r="477" spans="1:9" ht="15" customHeight="1">
      <c r="A477" s="60"/>
      <c r="B477" s="60"/>
      <c r="C477" s="60"/>
      <c r="D477" s="60"/>
      <c r="E477" s="60"/>
      <c r="F477" s="60"/>
      <c r="G477" s="163" t="s">
        <v>4806</v>
      </c>
      <c r="H477" s="130"/>
      <c r="I477" s="88">
        <v>1</v>
      </c>
    </row>
    <row r="478" spans="1:9" ht="15" customHeight="1">
      <c r="A478" s="60"/>
      <c r="B478" s="60"/>
      <c r="C478" s="60"/>
      <c r="D478" s="60"/>
      <c r="E478" s="60"/>
      <c r="F478" s="60"/>
      <c r="G478" s="163" t="s">
        <v>4807</v>
      </c>
      <c r="H478" s="130"/>
      <c r="I478" s="88">
        <v>31.96</v>
      </c>
    </row>
    <row r="479" spans="1:9" ht="19.5" customHeight="1">
      <c r="A479" s="165" t="s">
        <v>4808</v>
      </c>
      <c r="B479" s="129"/>
      <c r="C479" s="129"/>
      <c r="D479" s="129"/>
      <c r="E479" s="130"/>
      <c r="F479" s="80" t="s">
        <v>4809</v>
      </c>
      <c r="G479" s="80" t="s">
        <v>4810</v>
      </c>
      <c r="H479" s="80" t="s">
        <v>4811</v>
      </c>
      <c r="I479" s="80" t="s">
        <v>4812</v>
      </c>
    </row>
    <row r="480" spans="1:9" ht="15" customHeight="1">
      <c r="A480" s="84" t="s">
        <v>4813</v>
      </c>
      <c r="B480" s="164" t="s">
        <v>4814</v>
      </c>
      <c r="C480" s="129"/>
      <c r="D480" s="129"/>
      <c r="E480" s="130"/>
      <c r="F480" s="84" t="s">
        <v>4815</v>
      </c>
      <c r="G480" s="87">
        <v>1.1499999999999999</v>
      </c>
      <c r="H480" s="85">
        <v>76.67</v>
      </c>
      <c r="I480" s="85">
        <v>88.17</v>
      </c>
    </row>
    <row r="481" spans="1:9" ht="15" customHeight="1">
      <c r="A481" s="60"/>
      <c r="B481" s="60"/>
      <c r="C481" s="60"/>
      <c r="D481" s="60"/>
      <c r="E481" s="60"/>
      <c r="F481" s="60"/>
      <c r="G481" s="156" t="s">
        <v>4816</v>
      </c>
      <c r="H481" s="130"/>
      <c r="I481" s="82">
        <v>88.17</v>
      </c>
    </row>
    <row r="482" spans="1:9" ht="15" customHeight="1">
      <c r="A482" s="60"/>
      <c r="B482" s="60"/>
      <c r="C482" s="60"/>
      <c r="D482" s="60"/>
      <c r="E482" s="60"/>
      <c r="F482" s="60"/>
      <c r="G482" s="163" t="s">
        <v>4817</v>
      </c>
      <c r="H482" s="130"/>
      <c r="I482" s="85">
        <v>120.13</v>
      </c>
    </row>
    <row r="483" spans="1:9" ht="15" customHeight="1">
      <c r="A483" s="60"/>
      <c r="B483" s="60"/>
      <c r="C483" s="60"/>
      <c r="D483" s="60"/>
      <c r="E483" s="60"/>
      <c r="F483" s="60"/>
      <c r="G483" s="163" t="s">
        <v>4818</v>
      </c>
      <c r="H483" s="130"/>
      <c r="I483" s="82">
        <v>120.13</v>
      </c>
    </row>
    <row r="484" spans="1:9" ht="15" customHeight="1">
      <c r="A484" s="60"/>
      <c r="B484" s="60"/>
      <c r="C484" s="60"/>
      <c r="D484" s="60"/>
      <c r="E484" s="60"/>
      <c r="F484" s="60"/>
      <c r="G484" s="163" t="s">
        <v>4819</v>
      </c>
      <c r="H484" s="130"/>
      <c r="I484" s="82">
        <v>36.08</v>
      </c>
    </row>
    <row r="485" spans="1:9" ht="15" customHeight="1">
      <c r="A485" s="60"/>
      <c r="B485" s="60"/>
      <c r="C485" s="60"/>
      <c r="D485" s="60"/>
      <c r="E485" s="60"/>
      <c r="F485" s="60"/>
      <c r="G485" s="163" t="s">
        <v>4820</v>
      </c>
      <c r="H485" s="130"/>
      <c r="I485" s="82">
        <v>156.21</v>
      </c>
    </row>
    <row r="486" spans="1:9" ht="9.75" customHeight="1">
      <c r="A486" s="60"/>
      <c r="B486" s="60"/>
      <c r="C486" s="60"/>
      <c r="D486" s="158"/>
      <c r="E486" s="108"/>
      <c r="F486" s="108"/>
      <c r="G486" s="60"/>
      <c r="H486" s="60"/>
      <c r="I486" s="60"/>
    </row>
    <row r="487" spans="1:9" ht="19.5" customHeight="1">
      <c r="A487" s="162" t="s">
        <v>4821</v>
      </c>
      <c r="B487" s="129"/>
      <c r="C487" s="129"/>
      <c r="D487" s="129"/>
      <c r="E487" s="129"/>
      <c r="F487" s="129"/>
      <c r="G487" s="129"/>
      <c r="H487" s="129"/>
      <c r="I487" s="130"/>
    </row>
    <row r="488" spans="1:9" ht="15" customHeight="1">
      <c r="A488" s="160" t="s">
        <v>4822</v>
      </c>
      <c r="B488" s="129"/>
      <c r="C488" s="130"/>
      <c r="D488" s="157" t="s">
        <v>4823</v>
      </c>
      <c r="E488" s="130"/>
      <c r="F488" s="89" t="s">
        <v>4824</v>
      </c>
      <c r="G488" s="89" t="s">
        <v>4825</v>
      </c>
      <c r="H488" s="89" t="s">
        <v>4826</v>
      </c>
      <c r="I488" s="89" t="s">
        <v>4827</v>
      </c>
    </row>
    <row r="489" spans="1:9" ht="15" customHeight="1">
      <c r="A489" s="92" t="s">
        <v>4828</v>
      </c>
      <c r="B489" s="161" t="s">
        <v>4829</v>
      </c>
      <c r="C489" s="130"/>
      <c r="D489" s="159" t="s">
        <v>4830</v>
      </c>
      <c r="E489" s="130"/>
      <c r="F489" s="92" t="s">
        <v>4831</v>
      </c>
      <c r="G489" s="93">
        <v>2.3986000000000001</v>
      </c>
      <c r="H489" s="94">
        <v>16.41</v>
      </c>
      <c r="I489" s="94">
        <v>39.36</v>
      </c>
    </row>
    <row r="490" spans="1:9" ht="15" customHeight="1">
      <c r="A490" s="60"/>
      <c r="B490" s="60"/>
      <c r="C490" s="60"/>
      <c r="D490" s="60"/>
      <c r="E490" s="60"/>
      <c r="F490" s="60"/>
      <c r="G490" s="166" t="s">
        <v>4832</v>
      </c>
      <c r="H490" s="130"/>
      <c r="I490" s="95">
        <v>39.36</v>
      </c>
    </row>
    <row r="491" spans="1:9" ht="15" customHeight="1">
      <c r="A491" s="60"/>
      <c r="B491" s="60"/>
      <c r="C491" s="60"/>
      <c r="D491" s="60"/>
      <c r="E491" s="60"/>
      <c r="F491" s="60"/>
      <c r="G491" s="163" t="s">
        <v>4833</v>
      </c>
      <c r="H491" s="130"/>
      <c r="I491" s="82">
        <v>39.36</v>
      </c>
    </row>
    <row r="492" spans="1:9" ht="15" customHeight="1">
      <c r="A492" s="60"/>
      <c r="B492" s="60"/>
      <c r="C492" s="60"/>
      <c r="D492" s="60"/>
      <c r="E492" s="60"/>
      <c r="F492" s="60"/>
      <c r="G492" s="163" t="s">
        <v>4834</v>
      </c>
      <c r="H492" s="130"/>
      <c r="I492" s="82">
        <v>11.82</v>
      </c>
    </row>
    <row r="493" spans="1:9" ht="15" customHeight="1">
      <c r="A493" s="60"/>
      <c r="B493" s="60"/>
      <c r="C493" s="60"/>
      <c r="D493" s="60"/>
      <c r="E493" s="60"/>
      <c r="F493" s="60"/>
      <c r="G493" s="163" t="s">
        <v>4835</v>
      </c>
      <c r="H493" s="130"/>
      <c r="I493" s="82">
        <v>51.18</v>
      </c>
    </row>
    <row r="494" spans="1:9" ht="9.75" customHeight="1">
      <c r="A494" s="60"/>
      <c r="B494" s="60"/>
      <c r="C494" s="60"/>
      <c r="D494" s="158"/>
      <c r="E494" s="108"/>
      <c r="F494" s="108"/>
      <c r="G494" s="60"/>
      <c r="H494" s="60"/>
      <c r="I494" s="60"/>
    </row>
    <row r="495" spans="1:9" ht="19.5" customHeight="1">
      <c r="A495" s="162" t="s">
        <v>4836</v>
      </c>
      <c r="B495" s="129"/>
      <c r="C495" s="129"/>
      <c r="D495" s="129"/>
      <c r="E495" s="129"/>
      <c r="F495" s="129"/>
      <c r="G495" s="129"/>
      <c r="H495" s="129"/>
      <c r="I495" s="130"/>
    </row>
    <row r="496" spans="1:9" ht="15" customHeight="1">
      <c r="A496" s="160" t="s">
        <v>4837</v>
      </c>
      <c r="B496" s="129"/>
      <c r="C496" s="130"/>
      <c r="D496" s="157" t="s">
        <v>4838</v>
      </c>
      <c r="E496" s="130"/>
      <c r="F496" s="89" t="s">
        <v>4839</v>
      </c>
      <c r="G496" s="89" t="s">
        <v>4840</v>
      </c>
      <c r="H496" s="89" t="s">
        <v>4841</v>
      </c>
      <c r="I496" s="89" t="s">
        <v>4842</v>
      </c>
    </row>
    <row r="497" spans="1:9" ht="27.75" customHeight="1">
      <c r="A497" s="92" t="s">
        <v>4843</v>
      </c>
      <c r="B497" s="161" t="s">
        <v>4844</v>
      </c>
      <c r="C497" s="130"/>
      <c r="D497" s="159" t="s">
        <v>4845</v>
      </c>
      <c r="E497" s="130"/>
      <c r="F497" s="92" t="s">
        <v>4846</v>
      </c>
      <c r="G497" s="93">
        <v>0.254</v>
      </c>
      <c r="H497" s="94">
        <v>25.68</v>
      </c>
      <c r="I497" s="94">
        <v>6.52</v>
      </c>
    </row>
    <row r="498" spans="1:9" ht="27.75" customHeight="1">
      <c r="A498" s="92" t="s">
        <v>4847</v>
      </c>
      <c r="B498" s="161" t="s">
        <v>4848</v>
      </c>
      <c r="C498" s="130"/>
      <c r="D498" s="159" t="s">
        <v>4849</v>
      </c>
      <c r="E498" s="130"/>
      <c r="F498" s="92" t="s">
        <v>4850</v>
      </c>
      <c r="G498" s="93">
        <v>0.27400000000000002</v>
      </c>
      <c r="H498" s="94">
        <v>33.14</v>
      </c>
      <c r="I498" s="94">
        <v>9.08</v>
      </c>
    </row>
    <row r="499" spans="1:9" ht="15" customHeight="1">
      <c r="A499" s="92" t="s">
        <v>4851</v>
      </c>
      <c r="B499" s="161" t="s">
        <v>4852</v>
      </c>
      <c r="C499" s="130"/>
      <c r="D499" s="159" t="s">
        <v>4853</v>
      </c>
      <c r="E499" s="130"/>
      <c r="F499" s="92" t="s">
        <v>4854</v>
      </c>
      <c r="G499" s="93">
        <v>0.65</v>
      </c>
      <c r="H499" s="94">
        <v>16.41</v>
      </c>
      <c r="I499" s="94">
        <v>10.67</v>
      </c>
    </row>
    <row r="500" spans="1:9" ht="19.5" customHeight="1">
      <c r="A500" s="92" t="s">
        <v>4855</v>
      </c>
      <c r="B500" s="161" t="s">
        <v>4856</v>
      </c>
      <c r="C500" s="130"/>
      <c r="D500" s="159" t="s">
        <v>4857</v>
      </c>
      <c r="E500" s="130"/>
      <c r="F500" s="92" t="s">
        <v>4858</v>
      </c>
      <c r="G500" s="93">
        <v>1</v>
      </c>
      <c r="H500" s="94">
        <v>1.72</v>
      </c>
      <c r="I500" s="94">
        <v>1.72</v>
      </c>
    </row>
    <row r="501" spans="1:9" ht="15" customHeight="1">
      <c r="A501" s="60"/>
      <c r="B501" s="60"/>
      <c r="C501" s="60"/>
      <c r="D501" s="60"/>
      <c r="E501" s="60"/>
      <c r="F501" s="60"/>
      <c r="G501" s="166" t="s">
        <v>4859</v>
      </c>
      <c r="H501" s="130"/>
      <c r="I501" s="95">
        <v>27.99</v>
      </c>
    </row>
    <row r="502" spans="1:9" ht="15" customHeight="1">
      <c r="A502" s="60"/>
      <c r="B502" s="60"/>
      <c r="C502" s="60"/>
      <c r="D502" s="60"/>
      <c r="E502" s="60"/>
      <c r="F502" s="60"/>
      <c r="G502" s="163" t="s">
        <v>4860</v>
      </c>
      <c r="H502" s="130"/>
      <c r="I502" s="82">
        <v>27.99</v>
      </c>
    </row>
    <row r="503" spans="1:9" ht="15" customHeight="1">
      <c r="A503" s="60"/>
      <c r="B503" s="60"/>
      <c r="C503" s="60"/>
      <c r="D503" s="60"/>
      <c r="E503" s="60"/>
      <c r="F503" s="60"/>
      <c r="G503" s="163" t="s">
        <v>4861</v>
      </c>
      <c r="H503" s="130"/>
      <c r="I503" s="82">
        <v>8.41</v>
      </c>
    </row>
    <row r="504" spans="1:9" ht="15" customHeight="1">
      <c r="A504" s="60"/>
      <c r="B504" s="60"/>
      <c r="C504" s="60"/>
      <c r="D504" s="60"/>
      <c r="E504" s="60"/>
      <c r="F504" s="60"/>
      <c r="G504" s="163" t="s">
        <v>4862</v>
      </c>
      <c r="H504" s="130"/>
      <c r="I504" s="82">
        <v>36.4</v>
      </c>
    </row>
    <row r="505" spans="1:9" ht="9.75" customHeight="1">
      <c r="A505" s="60"/>
      <c r="B505" s="60"/>
      <c r="C505" s="60"/>
      <c r="D505" s="158"/>
      <c r="E505" s="108"/>
      <c r="F505" s="108"/>
      <c r="G505" s="60"/>
      <c r="H505" s="60"/>
      <c r="I505" s="60"/>
    </row>
    <row r="506" spans="1:9" ht="19.5" customHeight="1">
      <c r="A506" s="162" t="s">
        <v>4863</v>
      </c>
      <c r="B506" s="129"/>
      <c r="C506" s="129"/>
      <c r="D506" s="129"/>
      <c r="E506" s="129"/>
      <c r="F506" s="129"/>
      <c r="G506" s="129"/>
      <c r="H506" s="129"/>
      <c r="I506" s="130"/>
    </row>
    <row r="507" spans="1:9" ht="12.75" customHeight="1">
      <c r="A507" s="168" t="s">
        <v>4864</v>
      </c>
      <c r="B507" s="126"/>
      <c r="C507" s="172" t="s">
        <v>4865</v>
      </c>
      <c r="D507" s="127"/>
      <c r="E507" s="167" t="s">
        <v>4866</v>
      </c>
      <c r="F507" s="130"/>
      <c r="G507" s="167" t="s">
        <v>4867</v>
      </c>
      <c r="H507" s="130"/>
      <c r="I507" s="174" t="s">
        <v>4868</v>
      </c>
    </row>
    <row r="508" spans="1:9" ht="12" customHeight="1">
      <c r="A508" s="111"/>
      <c r="B508" s="108"/>
      <c r="C508" s="111"/>
      <c r="D508" s="110"/>
      <c r="E508" s="89" t="s">
        <v>4869</v>
      </c>
      <c r="F508" s="89" t="s">
        <v>4870</v>
      </c>
      <c r="G508" s="89" t="s">
        <v>4871</v>
      </c>
      <c r="H508" s="89" t="s">
        <v>4872</v>
      </c>
      <c r="I508" s="137"/>
    </row>
    <row r="509" spans="1:9" ht="15" customHeight="1">
      <c r="A509" s="84" t="s">
        <v>4873</v>
      </c>
      <c r="B509" s="83" t="s">
        <v>4874</v>
      </c>
      <c r="C509" s="175">
        <v>0.35089999999999999</v>
      </c>
      <c r="D509" s="130"/>
      <c r="E509" s="90">
        <v>1</v>
      </c>
      <c r="F509" s="90">
        <v>0</v>
      </c>
      <c r="G509" s="88">
        <v>400.48020000000002</v>
      </c>
      <c r="H509" s="88">
        <v>198.58500000000001</v>
      </c>
      <c r="I509" s="88">
        <v>140.52850218</v>
      </c>
    </row>
    <row r="510" spans="1:9" ht="15" customHeight="1">
      <c r="A510" s="60"/>
      <c r="B510" s="60"/>
      <c r="C510" s="60"/>
      <c r="D510" s="60"/>
      <c r="E510" s="60"/>
      <c r="F510" s="60"/>
      <c r="G510" s="156" t="s">
        <v>4875</v>
      </c>
      <c r="H510" s="130"/>
      <c r="I510" s="91">
        <v>140.52850000000001</v>
      </c>
    </row>
    <row r="511" spans="1:9" ht="19.5" customHeight="1">
      <c r="A511" s="165" t="s">
        <v>4876</v>
      </c>
      <c r="B511" s="129"/>
      <c r="C511" s="129"/>
      <c r="D511" s="129"/>
      <c r="E511" s="130"/>
      <c r="F511" s="80" t="s">
        <v>4877</v>
      </c>
      <c r="G511" s="80" t="s">
        <v>4878</v>
      </c>
      <c r="H511" s="80" t="s">
        <v>4879</v>
      </c>
      <c r="I511" s="80" t="s">
        <v>4880</v>
      </c>
    </row>
    <row r="512" spans="1:9" ht="15" customHeight="1">
      <c r="A512" s="84" t="s">
        <v>4881</v>
      </c>
      <c r="B512" s="164" t="s">
        <v>4882</v>
      </c>
      <c r="C512" s="129"/>
      <c r="D512" s="129"/>
      <c r="E512" s="129"/>
      <c r="F512" s="84" t="s">
        <v>4883</v>
      </c>
      <c r="G512" s="87">
        <v>1.05263</v>
      </c>
      <c r="H512" s="85">
        <v>9.1300000000000008</v>
      </c>
      <c r="I512" s="85">
        <v>9.61</v>
      </c>
    </row>
    <row r="513" spans="1:9" ht="15" customHeight="1">
      <c r="A513" s="60"/>
      <c r="B513" s="60"/>
      <c r="C513" s="60"/>
      <c r="D513" s="60"/>
      <c r="E513" s="60"/>
      <c r="F513" s="60"/>
      <c r="G513" s="156" t="s">
        <v>4884</v>
      </c>
      <c r="H513" s="130"/>
      <c r="I513" s="82">
        <v>9.61</v>
      </c>
    </row>
    <row r="514" spans="1:9" ht="15" customHeight="1">
      <c r="A514" s="60"/>
      <c r="B514" s="60"/>
      <c r="C514" s="60"/>
      <c r="D514" s="60"/>
      <c r="E514" s="60"/>
      <c r="F514" s="60"/>
      <c r="G514" s="185" t="s">
        <v>4885</v>
      </c>
      <c r="H514" s="186"/>
      <c r="I514" s="98">
        <v>0</v>
      </c>
    </row>
    <row r="515" spans="1:9" ht="15" customHeight="1">
      <c r="A515" s="60"/>
      <c r="B515" s="60"/>
      <c r="C515" s="60"/>
      <c r="D515" s="60"/>
      <c r="E515" s="60"/>
      <c r="F515" s="60"/>
      <c r="G515" s="163" t="s">
        <v>4886</v>
      </c>
      <c r="H515" s="130"/>
      <c r="I515" s="88">
        <v>150.13849999999999</v>
      </c>
    </row>
    <row r="516" spans="1:9" ht="15" customHeight="1">
      <c r="A516" s="60"/>
      <c r="B516" s="60"/>
      <c r="C516" s="60"/>
      <c r="D516" s="60"/>
      <c r="E516" s="60"/>
      <c r="F516" s="60"/>
      <c r="G516" s="163" t="s">
        <v>4887</v>
      </c>
      <c r="H516" s="130"/>
      <c r="I516" s="88">
        <v>1</v>
      </c>
    </row>
    <row r="517" spans="1:9" ht="15" customHeight="1">
      <c r="A517" s="60"/>
      <c r="B517" s="60"/>
      <c r="C517" s="60"/>
      <c r="D517" s="60"/>
      <c r="E517" s="60"/>
      <c r="F517" s="60"/>
      <c r="G517" s="163" t="s">
        <v>4888</v>
      </c>
      <c r="H517" s="130"/>
      <c r="I517" s="88">
        <v>150.13849999999999</v>
      </c>
    </row>
    <row r="518" spans="1:9" ht="19.5" customHeight="1">
      <c r="A518" s="165" t="s">
        <v>4889</v>
      </c>
      <c r="B518" s="129"/>
      <c r="C518" s="129"/>
      <c r="D518" s="129"/>
      <c r="E518" s="130"/>
      <c r="F518" s="80" t="s">
        <v>4890</v>
      </c>
      <c r="G518" s="80" t="s">
        <v>4891</v>
      </c>
      <c r="H518" s="80" t="s">
        <v>4892</v>
      </c>
      <c r="I518" s="80" t="s">
        <v>4893</v>
      </c>
    </row>
    <row r="519" spans="1:9" ht="15.75" customHeight="1">
      <c r="A519" s="84" t="s">
        <v>4894</v>
      </c>
      <c r="B519" s="164" t="s">
        <v>4895</v>
      </c>
      <c r="C519" s="129"/>
      <c r="D519" s="129"/>
      <c r="E519" s="130"/>
      <c r="F519" s="84" t="s">
        <v>4896</v>
      </c>
      <c r="G519" s="87">
        <v>0.8</v>
      </c>
      <c r="H519" s="85">
        <v>8.77</v>
      </c>
      <c r="I519" s="85">
        <v>7.02</v>
      </c>
    </row>
    <row r="520" spans="1:9" ht="15" customHeight="1">
      <c r="A520" s="60"/>
      <c r="B520" s="60"/>
      <c r="C520" s="60"/>
      <c r="D520" s="60"/>
      <c r="E520" s="60"/>
      <c r="F520" s="60"/>
      <c r="G520" s="156" t="s">
        <v>4897</v>
      </c>
      <c r="H520" s="130"/>
      <c r="I520" s="82">
        <v>7.02</v>
      </c>
    </row>
    <row r="521" spans="1:9" ht="19.5" customHeight="1">
      <c r="A521" s="165" t="s">
        <v>4898</v>
      </c>
      <c r="B521" s="129"/>
      <c r="C521" s="129"/>
      <c r="D521" s="129"/>
      <c r="E521" s="130"/>
      <c r="F521" s="80" t="s">
        <v>4899</v>
      </c>
      <c r="G521" s="80" t="s">
        <v>4900</v>
      </c>
      <c r="H521" s="80" t="s">
        <v>4901</v>
      </c>
      <c r="I521" s="80" t="s">
        <v>4902</v>
      </c>
    </row>
    <row r="522" spans="1:9" ht="15.75" customHeight="1">
      <c r="A522" s="84" t="s">
        <v>4903</v>
      </c>
      <c r="B522" s="164" t="s">
        <v>4904</v>
      </c>
      <c r="C522" s="129"/>
      <c r="D522" s="129"/>
      <c r="E522" s="130"/>
      <c r="F522" s="84" t="s">
        <v>4905</v>
      </c>
      <c r="G522" s="97">
        <v>5.6</v>
      </c>
      <c r="H522" s="85">
        <v>17.21</v>
      </c>
      <c r="I522" s="85">
        <v>96.38</v>
      </c>
    </row>
    <row r="523" spans="1:9" ht="15.75" customHeight="1">
      <c r="A523" s="84" t="s">
        <v>4906</v>
      </c>
      <c r="B523" s="164" t="s">
        <v>4907</v>
      </c>
      <c r="C523" s="129"/>
      <c r="D523" s="129"/>
      <c r="E523" s="130"/>
      <c r="F523" s="84" t="s">
        <v>4908</v>
      </c>
      <c r="G523" s="97">
        <v>1</v>
      </c>
      <c r="H523" s="85">
        <v>3402.56</v>
      </c>
      <c r="I523" s="85">
        <v>3402.56</v>
      </c>
    </row>
    <row r="524" spans="1:9" ht="15" customHeight="1">
      <c r="A524" s="84" t="s">
        <v>4909</v>
      </c>
      <c r="B524" s="164" t="s">
        <v>4910</v>
      </c>
      <c r="C524" s="129"/>
      <c r="D524" s="129"/>
      <c r="E524" s="130"/>
      <c r="F524" s="84" t="s">
        <v>4911</v>
      </c>
      <c r="G524" s="97">
        <v>7</v>
      </c>
      <c r="H524" s="85">
        <v>10.5</v>
      </c>
      <c r="I524" s="85">
        <v>73.5</v>
      </c>
    </row>
    <row r="525" spans="1:9" ht="15" customHeight="1">
      <c r="A525" s="60"/>
      <c r="B525" s="60"/>
      <c r="C525" s="60"/>
      <c r="D525" s="60"/>
      <c r="E525" s="60"/>
      <c r="F525" s="60"/>
      <c r="G525" s="156" t="s">
        <v>4912</v>
      </c>
      <c r="H525" s="130"/>
      <c r="I525" s="82">
        <v>3572.44</v>
      </c>
    </row>
    <row r="526" spans="1:9" ht="15" customHeight="1">
      <c r="A526" s="60"/>
      <c r="B526" s="60"/>
      <c r="C526" s="60"/>
      <c r="D526" s="60"/>
      <c r="E526" s="60"/>
      <c r="F526" s="60"/>
      <c r="G526" s="163" t="s">
        <v>4913</v>
      </c>
      <c r="H526" s="130"/>
      <c r="I526" s="85">
        <v>3729.5985000000001</v>
      </c>
    </row>
    <row r="527" spans="1:9" ht="15" customHeight="1">
      <c r="A527" s="60"/>
      <c r="B527" s="60"/>
      <c r="C527" s="60"/>
      <c r="D527" s="60"/>
      <c r="E527" s="60"/>
      <c r="F527" s="60"/>
      <c r="G527" s="163" t="s">
        <v>4914</v>
      </c>
      <c r="H527" s="130"/>
      <c r="I527" s="82">
        <v>3729.59</v>
      </c>
    </row>
    <row r="528" spans="1:9" ht="15" customHeight="1">
      <c r="A528" s="60"/>
      <c r="B528" s="60"/>
      <c r="C528" s="60"/>
      <c r="D528" s="60"/>
      <c r="E528" s="60"/>
      <c r="F528" s="60"/>
      <c r="G528" s="163" t="s">
        <v>4915</v>
      </c>
      <c r="H528" s="130"/>
      <c r="I528" s="82">
        <v>1120</v>
      </c>
    </row>
    <row r="529" spans="1:9" ht="15" customHeight="1">
      <c r="A529" s="60"/>
      <c r="B529" s="60"/>
      <c r="C529" s="60"/>
      <c r="D529" s="60"/>
      <c r="E529" s="60"/>
      <c r="F529" s="60"/>
      <c r="G529" s="163" t="s">
        <v>4916</v>
      </c>
      <c r="H529" s="130"/>
      <c r="I529" s="82">
        <v>4849.59</v>
      </c>
    </row>
    <row r="530" spans="1:9" ht="9.75" customHeight="1">
      <c r="A530" s="60"/>
      <c r="B530" s="60"/>
      <c r="C530" s="60"/>
      <c r="D530" s="158"/>
      <c r="E530" s="108"/>
      <c r="F530" s="108"/>
      <c r="G530" s="60"/>
      <c r="H530" s="60"/>
      <c r="I530" s="60"/>
    </row>
    <row r="531" spans="1:9" ht="19.5" customHeight="1">
      <c r="A531" s="162" t="s">
        <v>4917</v>
      </c>
      <c r="B531" s="129"/>
      <c r="C531" s="129"/>
      <c r="D531" s="129"/>
      <c r="E531" s="129"/>
      <c r="F531" s="129"/>
      <c r="G531" s="129"/>
      <c r="H531" s="129"/>
      <c r="I531" s="130"/>
    </row>
    <row r="532" spans="1:9" ht="12.75" customHeight="1">
      <c r="A532" s="168" t="s">
        <v>4918</v>
      </c>
      <c r="B532" s="126"/>
      <c r="C532" s="172" t="s">
        <v>4919</v>
      </c>
      <c r="D532" s="127"/>
      <c r="E532" s="167" t="s">
        <v>4920</v>
      </c>
      <c r="F532" s="130"/>
      <c r="G532" s="167" t="s">
        <v>4921</v>
      </c>
      <c r="H532" s="130"/>
      <c r="I532" s="174" t="s">
        <v>4922</v>
      </c>
    </row>
    <row r="533" spans="1:9" ht="12" customHeight="1">
      <c r="A533" s="111"/>
      <c r="B533" s="108"/>
      <c r="C533" s="111"/>
      <c r="D533" s="110"/>
      <c r="E533" s="89" t="s">
        <v>4923</v>
      </c>
      <c r="F533" s="89" t="s">
        <v>4924</v>
      </c>
      <c r="G533" s="89" t="s">
        <v>4925</v>
      </c>
      <c r="H533" s="89" t="s">
        <v>4926</v>
      </c>
      <c r="I533" s="137"/>
    </row>
    <row r="534" spans="1:9" ht="15" customHeight="1">
      <c r="A534" s="84" t="s">
        <v>4927</v>
      </c>
      <c r="B534" s="83" t="s">
        <v>4928</v>
      </c>
      <c r="C534" s="175">
        <v>0.35089999999999999</v>
      </c>
      <c r="D534" s="130"/>
      <c r="E534" s="90">
        <v>1</v>
      </c>
      <c r="F534" s="90">
        <v>0</v>
      </c>
      <c r="G534" s="88">
        <v>400.48020000000002</v>
      </c>
      <c r="H534" s="88">
        <v>198.58500000000001</v>
      </c>
      <c r="I534" s="88">
        <v>140.52850218</v>
      </c>
    </row>
    <row r="535" spans="1:9" ht="15" customHeight="1">
      <c r="A535" s="60"/>
      <c r="B535" s="60"/>
      <c r="C535" s="60"/>
      <c r="D535" s="60"/>
      <c r="E535" s="60"/>
      <c r="F535" s="60"/>
      <c r="G535" s="156" t="s">
        <v>4929</v>
      </c>
      <c r="H535" s="130"/>
      <c r="I535" s="91">
        <v>140.52850000000001</v>
      </c>
    </row>
    <row r="536" spans="1:9" ht="19.5" customHeight="1">
      <c r="A536" s="165" t="s">
        <v>4930</v>
      </c>
      <c r="B536" s="129"/>
      <c r="C536" s="129"/>
      <c r="D536" s="129"/>
      <c r="E536" s="130"/>
      <c r="F536" s="80" t="s">
        <v>4931</v>
      </c>
      <c r="G536" s="80" t="s">
        <v>4932</v>
      </c>
      <c r="H536" s="80" t="s">
        <v>4933</v>
      </c>
      <c r="I536" s="80" t="s">
        <v>4934</v>
      </c>
    </row>
    <row r="537" spans="1:9" ht="15" customHeight="1">
      <c r="A537" s="84" t="s">
        <v>4935</v>
      </c>
      <c r="B537" s="164" t="s">
        <v>4936</v>
      </c>
      <c r="C537" s="129"/>
      <c r="D537" s="129"/>
      <c r="E537" s="129"/>
      <c r="F537" s="84" t="s">
        <v>4937</v>
      </c>
      <c r="G537" s="87">
        <v>1.05263</v>
      </c>
      <c r="H537" s="85">
        <v>9.1300000000000008</v>
      </c>
      <c r="I537" s="85">
        <v>9.61</v>
      </c>
    </row>
    <row r="538" spans="1:9" ht="15" customHeight="1">
      <c r="A538" s="60"/>
      <c r="B538" s="60"/>
      <c r="C538" s="60"/>
      <c r="D538" s="60"/>
      <c r="E538" s="60"/>
      <c r="F538" s="60"/>
      <c r="G538" s="156" t="s">
        <v>4938</v>
      </c>
      <c r="H538" s="130"/>
      <c r="I538" s="82">
        <v>9.61</v>
      </c>
    </row>
    <row r="539" spans="1:9" ht="15" customHeight="1">
      <c r="A539" s="60"/>
      <c r="B539" s="60"/>
      <c r="C539" s="60"/>
      <c r="D539" s="60"/>
      <c r="E539" s="60"/>
      <c r="F539" s="60"/>
      <c r="G539" s="185" t="s">
        <v>4939</v>
      </c>
      <c r="H539" s="186"/>
      <c r="I539" s="98">
        <v>0</v>
      </c>
    </row>
    <row r="540" spans="1:9" ht="15" customHeight="1">
      <c r="A540" s="60"/>
      <c r="B540" s="60"/>
      <c r="C540" s="60"/>
      <c r="D540" s="60"/>
      <c r="E540" s="60"/>
      <c r="F540" s="60"/>
      <c r="G540" s="163" t="s">
        <v>4940</v>
      </c>
      <c r="H540" s="130"/>
      <c r="I540" s="88">
        <v>150.13849999999999</v>
      </c>
    </row>
    <row r="541" spans="1:9" ht="15" customHeight="1">
      <c r="A541" s="60"/>
      <c r="B541" s="60"/>
      <c r="C541" s="60"/>
      <c r="D541" s="60"/>
      <c r="E541" s="60"/>
      <c r="F541" s="60"/>
      <c r="G541" s="163" t="s">
        <v>4941</v>
      </c>
      <c r="H541" s="130"/>
      <c r="I541" s="88">
        <v>1</v>
      </c>
    </row>
    <row r="542" spans="1:9" ht="15" customHeight="1">
      <c r="A542" s="60"/>
      <c r="B542" s="60"/>
      <c r="C542" s="60"/>
      <c r="D542" s="60"/>
      <c r="E542" s="60"/>
      <c r="F542" s="60"/>
      <c r="G542" s="163" t="s">
        <v>4942</v>
      </c>
      <c r="H542" s="130"/>
      <c r="I542" s="88">
        <v>150.13849999999999</v>
      </c>
    </row>
    <row r="543" spans="1:9" ht="19.5" customHeight="1">
      <c r="A543" s="165" t="s">
        <v>4943</v>
      </c>
      <c r="B543" s="129"/>
      <c r="C543" s="129"/>
      <c r="D543" s="129"/>
      <c r="E543" s="130"/>
      <c r="F543" s="80" t="s">
        <v>4944</v>
      </c>
      <c r="G543" s="80" t="s">
        <v>4945</v>
      </c>
      <c r="H543" s="80" t="s">
        <v>4946</v>
      </c>
      <c r="I543" s="80" t="s">
        <v>4947</v>
      </c>
    </row>
    <row r="544" spans="1:9" ht="15.75" customHeight="1">
      <c r="A544" s="84" t="s">
        <v>4948</v>
      </c>
      <c r="B544" s="164" t="s">
        <v>4949</v>
      </c>
      <c r="C544" s="129"/>
      <c r="D544" s="129"/>
      <c r="E544" s="130"/>
      <c r="F544" s="84" t="s">
        <v>4950</v>
      </c>
      <c r="G544" s="87">
        <v>0.8</v>
      </c>
      <c r="H544" s="85">
        <v>8.77</v>
      </c>
      <c r="I544" s="85">
        <v>7.02</v>
      </c>
    </row>
    <row r="545" spans="1:9" ht="15" customHeight="1">
      <c r="A545" s="60"/>
      <c r="B545" s="60"/>
      <c r="C545" s="60"/>
      <c r="D545" s="60"/>
      <c r="E545" s="60"/>
      <c r="F545" s="60"/>
      <c r="G545" s="156" t="s">
        <v>4951</v>
      </c>
      <c r="H545" s="130"/>
      <c r="I545" s="82">
        <v>7.02</v>
      </c>
    </row>
    <row r="546" spans="1:9" ht="19.5" customHeight="1">
      <c r="A546" s="165" t="s">
        <v>4952</v>
      </c>
      <c r="B546" s="129"/>
      <c r="C546" s="129"/>
      <c r="D546" s="129"/>
      <c r="E546" s="130"/>
      <c r="F546" s="80" t="s">
        <v>4953</v>
      </c>
      <c r="G546" s="80" t="s">
        <v>4954</v>
      </c>
      <c r="H546" s="80" t="s">
        <v>4955</v>
      </c>
      <c r="I546" s="80" t="s">
        <v>4956</v>
      </c>
    </row>
    <row r="547" spans="1:9" ht="15.75" customHeight="1">
      <c r="A547" s="84" t="s">
        <v>4957</v>
      </c>
      <c r="B547" s="164" t="s">
        <v>4958</v>
      </c>
      <c r="C547" s="129"/>
      <c r="D547" s="129"/>
      <c r="E547" s="130"/>
      <c r="F547" s="84" t="s">
        <v>4959</v>
      </c>
      <c r="G547" s="97">
        <v>5.6</v>
      </c>
      <c r="H547" s="85">
        <v>17.21</v>
      </c>
      <c r="I547" s="85">
        <v>96.38</v>
      </c>
    </row>
    <row r="548" spans="1:9" ht="15.75" customHeight="1">
      <c r="A548" s="84" t="s">
        <v>4960</v>
      </c>
      <c r="B548" s="164" t="s">
        <v>4961</v>
      </c>
      <c r="C548" s="129"/>
      <c r="D548" s="129"/>
      <c r="E548" s="130"/>
      <c r="F548" s="84" t="s">
        <v>4962</v>
      </c>
      <c r="G548" s="97">
        <v>1</v>
      </c>
      <c r="H548" s="85">
        <v>4191.28</v>
      </c>
      <c r="I548" s="85">
        <v>4191.28</v>
      </c>
    </row>
    <row r="549" spans="1:9" ht="15" customHeight="1">
      <c r="A549" s="84" t="s">
        <v>4963</v>
      </c>
      <c r="B549" s="164" t="s">
        <v>4964</v>
      </c>
      <c r="C549" s="129"/>
      <c r="D549" s="129"/>
      <c r="E549" s="130"/>
      <c r="F549" s="84" t="s">
        <v>4965</v>
      </c>
      <c r="G549" s="97">
        <v>4</v>
      </c>
      <c r="H549" s="85">
        <v>10.5</v>
      </c>
      <c r="I549" s="85">
        <v>42</v>
      </c>
    </row>
    <row r="550" spans="1:9" ht="15" customHeight="1">
      <c r="A550" s="60"/>
      <c r="B550" s="60"/>
      <c r="C550" s="60"/>
      <c r="D550" s="60"/>
      <c r="E550" s="60"/>
      <c r="F550" s="60"/>
      <c r="G550" s="156" t="s">
        <v>4966</v>
      </c>
      <c r="H550" s="130"/>
      <c r="I550" s="82">
        <v>4329.66</v>
      </c>
    </row>
    <row r="551" spans="1:9" ht="15" customHeight="1">
      <c r="A551" s="60"/>
      <c r="B551" s="60"/>
      <c r="C551" s="60"/>
      <c r="D551" s="60"/>
      <c r="E551" s="60"/>
      <c r="F551" s="60"/>
      <c r="G551" s="163" t="s">
        <v>4967</v>
      </c>
      <c r="H551" s="130"/>
      <c r="I551" s="85">
        <v>4486.8185000000003</v>
      </c>
    </row>
    <row r="552" spans="1:9" ht="15" customHeight="1">
      <c r="A552" s="60"/>
      <c r="B552" s="60"/>
      <c r="C552" s="60"/>
      <c r="D552" s="60"/>
      <c r="E552" s="60"/>
      <c r="F552" s="60"/>
      <c r="G552" s="163" t="s">
        <v>4968</v>
      </c>
      <c r="H552" s="130"/>
      <c r="I552" s="82">
        <v>4486.8100000000004</v>
      </c>
    </row>
    <row r="553" spans="1:9" ht="15" customHeight="1">
      <c r="A553" s="60"/>
      <c r="B553" s="60"/>
      <c r="C553" s="60"/>
      <c r="D553" s="60"/>
      <c r="E553" s="60"/>
      <c r="F553" s="60"/>
      <c r="G553" s="163" t="s">
        <v>4969</v>
      </c>
      <c r="H553" s="130"/>
      <c r="I553" s="82">
        <v>1347.39</v>
      </c>
    </row>
    <row r="554" spans="1:9" ht="15" customHeight="1">
      <c r="A554" s="60"/>
      <c r="B554" s="60"/>
      <c r="C554" s="60"/>
      <c r="D554" s="60"/>
      <c r="E554" s="60"/>
      <c r="F554" s="60"/>
      <c r="G554" s="163" t="s">
        <v>4970</v>
      </c>
      <c r="H554" s="130"/>
      <c r="I554" s="82">
        <v>5834.2</v>
      </c>
    </row>
    <row r="555" spans="1:9" ht="9.75" customHeight="1">
      <c r="A555" s="60"/>
      <c r="B555" s="60"/>
      <c r="C555" s="60"/>
      <c r="D555" s="158"/>
      <c r="E555" s="108"/>
      <c r="F555" s="108"/>
      <c r="G555" s="60"/>
      <c r="H555" s="60"/>
      <c r="I555" s="60"/>
    </row>
    <row r="556" spans="1:9" ht="19.5" customHeight="1">
      <c r="A556" s="162" t="s">
        <v>4971</v>
      </c>
      <c r="B556" s="129"/>
      <c r="C556" s="129"/>
      <c r="D556" s="129"/>
      <c r="E556" s="129"/>
      <c r="F556" s="129"/>
      <c r="G556" s="129"/>
      <c r="H556" s="129"/>
      <c r="I556" s="130"/>
    </row>
    <row r="557" spans="1:9" ht="12.75" customHeight="1">
      <c r="A557" s="168" t="s">
        <v>4972</v>
      </c>
      <c r="B557" s="126"/>
      <c r="C557" s="172" t="s">
        <v>4973</v>
      </c>
      <c r="D557" s="127"/>
      <c r="E557" s="167" t="s">
        <v>4974</v>
      </c>
      <c r="F557" s="130"/>
      <c r="G557" s="167" t="s">
        <v>4975</v>
      </c>
      <c r="H557" s="130"/>
      <c r="I557" s="174" t="s">
        <v>4976</v>
      </c>
    </row>
    <row r="558" spans="1:9" ht="12" customHeight="1">
      <c r="A558" s="111"/>
      <c r="B558" s="108"/>
      <c r="C558" s="111"/>
      <c r="D558" s="110"/>
      <c r="E558" s="89" t="s">
        <v>4977</v>
      </c>
      <c r="F558" s="89" t="s">
        <v>4978</v>
      </c>
      <c r="G558" s="89" t="s">
        <v>4979</v>
      </c>
      <c r="H558" s="89" t="s">
        <v>4980</v>
      </c>
      <c r="I558" s="137"/>
    </row>
    <row r="559" spans="1:9" ht="15" customHeight="1">
      <c r="A559" s="84" t="s">
        <v>4981</v>
      </c>
      <c r="B559" s="83" t="s">
        <v>4982</v>
      </c>
      <c r="C559" s="175">
        <v>1</v>
      </c>
      <c r="D559" s="130"/>
      <c r="E559" s="90">
        <v>1</v>
      </c>
      <c r="F559" s="90">
        <v>0</v>
      </c>
      <c r="G559" s="88">
        <v>39.609400000000001</v>
      </c>
      <c r="H559" s="88">
        <v>20.9024</v>
      </c>
      <c r="I559" s="88">
        <v>39.609400000000001</v>
      </c>
    </row>
    <row r="560" spans="1:9" ht="15" customHeight="1">
      <c r="A560" s="84" t="s">
        <v>4983</v>
      </c>
      <c r="B560" s="83" t="s">
        <v>4984</v>
      </c>
      <c r="C560" s="175">
        <v>4</v>
      </c>
      <c r="D560" s="130"/>
      <c r="E560" s="90">
        <v>0.88</v>
      </c>
      <c r="F560" s="90">
        <v>0.12</v>
      </c>
      <c r="G560" s="88">
        <v>0.44819999999999999</v>
      </c>
      <c r="H560" s="88">
        <v>0.30399999999999999</v>
      </c>
      <c r="I560" s="88">
        <v>1.7236</v>
      </c>
    </row>
    <row r="561" spans="1:9" ht="15" customHeight="1">
      <c r="A561" s="84" t="s">
        <v>4985</v>
      </c>
      <c r="B561" s="83" t="s">
        <v>4986</v>
      </c>
      <c r="C561" s="175">
        <v>3</v>
      </c>
      <c r="D561" s="130"/>
      <c r="E561" s="90">
        <v>0.41</v>
      </c>
      <c r="F561" s="90">
        <v>0.59</v>
      </c>
      <c r="G561" s="88">
        <v>1.0611999999999999</v>
      </c>
      <c r="H561" s="88">
        <v>0.7198</v>
      </c>
      <c r="I561" s="88">
        <v>2.5794000000000001</v>
      </c>
    </row>
    <row r="562" spans="1:9" ht="15" customHeight="1">
      <c r="A562" s="60"/>
      <c r="B562" s="60"/>
      <c r="C562" s="60"/>
      <c r="D562" s="60"/>
      <c r="E562" s="60"/>
      <c r="F562" s="60"/>
      <c r="G562" s="156" t="s">
        <v>4987</v>
      </c>
      <c r="H562" s="130"/>
      <c r="I562" s="91">
        <v>43.912399999999998</v>
      </c>
    </row>
    <row r="563" spans="1:9" ht="19.5" customHeight="1">
      <c r="A563" s="165" t="s">
        <v>4988</v>
      </c>
      <c r="B563" s="129"/>
      <c r="C563" s="129"/>
      <c r="D563" s="129"/>
      <c r="E563" s="130"/>
      <c r="F563" s="80" t="s">
        <v>4989</v>
      </c>
      <c r="G563" s="80" t="s">
        <v>4990</v>
      </c>
      <c r="H563" s="80" t="s">
        <v>4991</v>
      </c>
      <c r="I563" s="80" t="s">
        <v>4992</v>
      </c>
    </row>
    <row r="564" spans="1:9" ht="15" customHeight="1">
      <c r="A564" s="84" t="s">
        <v>4993</v>
      </c>
      <c r="B564" s="164" t="s">
        <v>4994</v>
      </c>
      <c r="C564" s="129"/>
      <c r="D564" s="129"/>
      <c r="E564" s="129"/>
      <c r="F564" s="84" t="s">
        <v>4995</v>
      </c>
      <c r="G564" s="87">
        <v>1</v>
      </c>
      <c r="H564" s="85">
        <v>12.43</v>
      </c>
      <c r="I564" s="85">
        <v>12.43</v>
      </c>
    </row>
    <row r="565" spans="1:9" ht="15" customHeight="1">
      <c r="A565" s="84" t="s">
        <v>4996</v>
      </c>
      <c r="B565" s="164" t="s">
        <v>4997</v>
      </c>
      <c r="C565" s="129"/>
      <c r="D565" s="129"/>
      <c r="E565" s="129"/>
      <c r="F565" s="84" t="s">
        <v>4998</v>
      </c>
      <c r="G565" s="87">
        <v>9</v>
      </c>
      <c r="H565" s="85">
        <v>9.1300000000000008</v>
      </c>
      <c r="I565" s="85">
        <v>82.17</v>
      </c>
    </row>
    <row r="566" spans="1:9" ht="15" customHeight="1">
      <c r="A566" s="60"/>
      <c r="B566" s="60"/>
      <c r="C566" s="60"/>
      <c r="D566" s="60"/>
      <c r="E566" s="60"/>
      <c r="F566" s="60"/>
      <c r="G566" s="156" t="s">
        <v>4999</v>
      </c>
      <c r="H566" s="130"/>
      <c r="I566" s="82">
        <v>94.6</v>
      </c>
    </row>
    <row r="567" spans="1:9" ht="15" customHeight="1">
      <c r="A567" s="60"/>
      <c r="B567" s="60"/>
      <c r="C567" s="60"/>
      <c r="D567" s="60"/>
      <c r="E567" s="60"/>
      <c r="F567" s="60"/>
      <c r="G567" s="163" t="s">
        <v>5000</v>
      </c>
      <c r="H567" s="130"/>
      <c r="I567" s="88">
        <v>138.51240000000001</v>
      </c>
    </row>
    <row r="568" spans="1:9" ht="15" customHeight="1">
      <c r="A568" s="60"/>
      <c r="B568" s="60"/>
      <c r="C568" s="60"/>
      <c r="D568" s="60"/>
      <c r="E568" s="60"/>
      <c r="F568" s="60"/>
      <c r="G568" s="163" t="s">
        <v>5001</v>
      </c>
      <c r="H568" s="130"/>
      <c r="I568" s="88">
        <v>3.9289900000000002</v>
      </c>
    </row>
    <row r="569" spans="1:9" ht="15" customHeight="1">
      <c r="A569" s="60"/>
      <c r="B569" s="60"/>
      <c r="C569" s="60"/>
      <c r="D569" s="60"/>
      <c r="E569" s="60"/>
      <c r="F569" s="60"/>
      <c r="G569" s="163" t="s">
        <v>5002</v>
      </c>
      <c r="H569" s="130"/>
      <c r="I569" s="88">
        <v>35.253900000000002</v>
      </c>
    </row>
    <row r="570" spans="1:9" ht="19.5" customHeight="1">
      <c r="A570" s="165" t="s">
        <v>5003</v>
      </c>
      <c r="B570" s="129"/>
      <c r="C570" s="129"/>
      <c r="D570" s="129"/>
      <c r="E570" s="130"/>
      <c r="F570" s="80" t="s">
        <v>5004</v>
      </c>
      <c r="G570" s="80" t="s">
        <v>5005</v>
      </c>
      <c r="H570" s="80" t="s">
        <v>5006</v>
      </c>
      <c r="I570" s="80" t="s">
        <v>5007</v>
      </c>
    </row>
    <row r="571" spans="1:9" ht="15" customHeight="1">
      <c r="A571" s="84" t="s">
        <v>5008</v>
      </c>
      <c r="B571" s="164" t="s">
        <v>5009</v>
      </c>
      <c r="C571" s="129"/>
      <c r="D571" s="129"/>
      <c r="E571" s="130"/>
      <c r="F571" s="84" t="s">
        <v>5010</v>
      </c>
      <c r="G571" s="87">
        <v>0.59948000000000001</v>
      </c>
      <c r="H571" s="85">
        <v>114.61750000000001</v>
      </c>
      <c r="I571" s="85">
        <v>68.709999999999994</v>
      </c>
    </row>
    <row r="572" spans="1:9" ht="15" customHeight="1">
      <c r="A572" s="84" t="s">
        <v>5011</v>
      </c>
      <c r="B572" s="164" t="s">
        <v>5012</v>
      </c>
      <c r="C572" s="129"/>
      <c r="D572" s="129"/>
      <c r="E572" s="130"/>
      <c r="F572" s="84" t="s">
        <v>5013</v>
      </c>
      <c r="G572" s="87">
        <v>0.73507999999999996</v>
      </c>
      <c r="H572" s="85">
        <v>72.711600000000004</v>
      </c>
      <c r="I572" s="85">
        <v>53.45</v>
      </c>
    </row>
    <row r="573" spans="1:9" ht="15" customHeight="1">
      <c r="A573" s="84" t="s">
        <v>5014</v>
      </c>
      <c r="B573" s="164" t="s">
        <v>5015</v>
      </c>
      <c r="C573" s="129"/>
      <c r="D573" s="129"/>
      <c r="E573" s="130"/>
      <c r="F573" s="84" t="s">
        <v>5016</v>
      </c>
      <c r="G573" s="87">
        <v>280.53417999999999</v>
      </c>
      <c r="H573" s="85">
        <v>0.41810000000000003</v>
      </c>
      <c r="I573" s="85">
        <v>117.82</v>
      </c>
    </row>
    <row r="574" spans="1:9" ht="15" customHeight="1">
      <c r="A574" s="60"/>
      <c r="B574" s="60"/>
      <c r="C574" s="60"/>
      <c r="D574" s="60"/>
      <c r="E574" s="60"/>
      <c r="F574" s="60"/>
      <c r="G574" s="156" t="s">
        <v>5017</v>
      </c>
      <c r="H574" s="130"/>
      <c r="I574" s="82">
        <v>239.98</v>
      </c>
    </row>
    <row r="575" spans="1:9" ht="15" customHeight="1">
      <c r="A575" s="165" t="s">
        <v>5018</v>
      </c>
      <c r="B575" s="130"/>
      <c r="C575" s="157" t="s">
        <v>5019</v>
      </c>
      <c r="D575" s="130"/>
      <c r="E575" s="157" t="s">
        <v>5020</v>
      </c>
      <c r="F575" s="130"/>
      <c r="G575" s="89" t="s">
        <v>5021</v>
      </c>
      <c r="H575" s="89" t="s">
        <v>5022</v>
      </c>
      <c r="I575" s="89" t="s">
        <v>5023</v>
      </c>
    </row>
    <row r="576" spans="1:9" ht="19.5" customHeight="1">
      <c r="A576" s="99" t="s">
        <v>5024</v>
      </c>
      <c r="B576" s="100" t="s">
        <v>5025</v>
      </c>
      <c r="C576" s="179" t="s">
        <v>5026</v>
      </c>
      <c r="D576" s="130"/>
      <c r="E576" s="179" t="s">
        <v>5027</v>
      </c>
      <c r="F576" s="130"/>
      <c r="G576" s="101">
        <v>0.89922000000000002</v>
      </c>
      <c r="H576" s="102">
        <v>1.1200000000000001</v>
      </c>
      <c r="I576" s="102">
        <v>1.01</v>
      </c>
    </row>
    <row r="577" spans="1:9" ht="15" customHeight="1">
      <c r="A577" s="99" t="s">
        <v>5028</v>
      </c>
      <c r="B577" s="100" t="s">
        <v>5029</v>
      </c>
      <c r="C577" s="179" t="s">
        <v>5030</v>
      </c>
      <c r="D577" s="130"/>
      <c r="E577" s="179" t="s">
        <v>5031</v>
      </c>
      <c r="F577" s="130"/>
      <c r="G577" s="101">
        <v>1.1026199999999999</v>
      </c>
      <c r="H577" s="102">
        <v>1.1200000000000001</v>
      </c>
      <c r="I577" s="102">
        <v>1.23</v>
      </c>
    </row>
    <row r="578" spans="1:9" ht="19.5" customHeight="1">
      <c r="A578" s="99" t="s">
        <v>5032</v>
      </c>
      <c r="B578" s="100" t="s">
        <v>5033</v>
      </c>
      <c r="C578" s="179" t="s">
        <v>5034</v>
      </c>
      <c r="D578" s="130"/>
      <c r="E578" s="179" t="s">
        <v>5035</v>
      </c>
      <c r="F578" s="130"/>
      <c r="G578" s="101">
        <v>0.28053</v>
      </c>
      <c r="H578" s="102">
        <v>20.36</v>
      </c>
      <c r="I578" s="102">
        <v>5.71</v>
      </c>
    </row>
    <row r="579" spans="1:9" ht="15" customHeight="1">
      <c r="A579" s="60"/>
      <c r="B579" s="60"/>
      <c r="C579" s="60"/>
      <c r="D579" s="60"/>
      <c r="E579" s="60"/>
      <c r="F579" s="60"/>
      <c r="G579" s="156" t="s">
        <v>5036</v>
      </c>
      <c r="H579" s="130"/>
      <c r="I579" s="85">
        <v>7.95</v>
      </c>
    </row>
    <row r="580" spans="1:9" ht="15" customHeight="1">
      <c r="A580" s="60"/>
      <c r="B580" s="60"/>
      <c r="C580" s="60"/>
      <c r="D580" s="60"/>
      <c r="E580" s="60"/>
      <c r="F580" s="60"/>
      <c r="G580" s="163" t="s">
        <v>5037</v>
      </c>
      <c r="H580" s="130"/>
      <c r="I580" s="85">
        <v>283.18389999999999</v>
      </c>
    </row>
    <row r="581" spans="1:9" ht="15" customHeight="1">
      <c r="A581" s="60"/>
      <c r="B581" s="60"/>
      <c r="C581" s="60"/>
      <c r="D581" s="60"/>
      <c r="E581" s="60"/>
      <c r="F581" s="60"/>
      <c r="G581" s="163" t="s">
        <v>5038</v>
      </c>
      <c r="H581" s="130"/>
      <c r="I581" s="82">
        <v>282.66000000000003</v>
      </c>
    </row>
    <row r="582" spans="1:9" ht="15" customHeight="1">
      <c r="A582" s="60"/>
      <c r="B582" s="60"/>
      <c r="C582" s="60"/>
      <c r="D582" s="60"/>
      <c r="E582" s="60"/>
      <c r="F582" s="60"/>
      <c r="G582" s="163" t="s">
        <v>5039</v>
      </c>
      <c r="H582" s="130"/>
      <c r="I582" s="82">
        <v>84.88</v>
      </c>
    </row>
    <row r="583" spans="1:9" ht="15" customHeight="1">
      <c r="A583" s="60"/>
      <c r="B583" s="60"/>
      <c r="C583" s="60"/>
      <c r="D583" s="60"/>
      <c r="E583" s="60"/>
      <c r="F583" s="60"/>
      <c r="G583" s="163" t="s">
        <v>5040</v>
      </c>
      <c r="H583" s="130"/>
      <c r="I583" s="82">
        <v>367.54</v>
      </c>
    </row>
    <row r="584" spans="1:9" ht="9.75" customHeight="1">
      <c r="A584" s="60"/>
      <c r="B584" s="60"/>
      <c r="C584" s="60"/>
      <c r="D584" s="158"/>
      <c r="E584" s="108"/>
      <c r="F584" s="108"/>
      <c r="G584" s="60"/>
      <c r="H584" s="60"/>
      <c r="I584" s="60"/>
    </row>
    <row r="585" spans="1:9" ht="19.5" customHeight="1">
      <c r="A585" s="162" t="s">
        <v>5041</v>
      </c>
      <c r="B585" s="129"/>
      <c r="C585" s="129"/>
      <c r="D585" s="129"/>
      <c r="E585" s="129"/>
      <c r="F585" s="129"/>
      <c r="G585" s="129"/>
      <c r="H585" s="129"/>
      <c r="I585" s="130"/>
    </row>
    <row r="586" spans="1:9" ht="12.75" customHeight="1">
      <c r="A586" s="168" t="s">
        <v>5042</v>
      </c>
      <c r="B586" s="126"/>
      <c r="C586" s="172" t="s">
        <v>5043</v>
      </c>
      <c r="D586" s="127"/>
      <c r="E586" s="167" t="s">
        <v>5044</v>
      </c>
      <c r="F586" s="130"/>
      <c r="G586" s="167" t="s">
        <v>5045</v>
      </c>
      <c r="H586" s="130"/>
      <c r="I586" s="174" t="s">
        <v>5046</v>
      </c>
    </row>
    <row r="587" spans="1:9" ht="12" customHeight="1">
      <c r="A587" s="111"/>
      <c r="B587" s="108"/>
      <c r="C587" s="111"/>
      <c r="D587" s="110"/>
      <c r="E587" s="89" t="s">
        <v>5047</v>
      </c>
      <c r="F587" s="89" t="s">
        <v>5048</v>
      </c>
      <c r="G587" s="89" t="s">
        <v>5049</v>
      </c>
      <c r="H587" s="89" t="s">
        <v>5050</v>
      </c>
      <c r="I587" s="137"/>
    </row>
    <row r="588" spans="1:9" ht="15" customHeight="1">
      <c r="A588" s="84" t="s">
        <v>5051</v>
      </c>
      <c r="B588" s="83" t="s">
        <v>5052</v>
      </c>
      <c r="C588" s="175">
        <v>1</v>
      </c>
      <c r="D588" s="130"/>
      <c r="E588" s="90">
        <v>0.33</v>
      </c>
      <c r="F588" s="90">
        <v>0.67</v>
      </c>
      <c r="G588" s="88">
        <v>130.20959999999999</v>
      </c>
      <c r="H588" s="88">
        <v>63.663800000000002</v>
      </c>
      <c r="I588" s="88">
        <v>85.623900000000006</v>
      </c>
    </row>
    <row r="589" spans="1:9" ht="15" customHeight="1">
      <c r="A589" s="84" t="s">
        <v>5053</v>
      </c>
      <c r="B589" s="83" t="s">
        <v>5054</v>
      </c>
      <c r="C589" s="175">
        <v>1</v>
      </c>
      <c r="D589" s="130"/>
      <c r="E589" s="90">
        <v>1</v>
      </c>
      <c r="F589" s="90">
        <v>0</v>
      </c>
      <c r="G589" s="88">
        <v>54.5488</v>
      </c>
      <c r="H589" s="88">
        <v>45.289200000000001</v>
      </c>
      <c r="I589" s="88">
        <v>54.5488</v>
      </c>
    </row>
    <row r="590" spans="1:9" ht="15" customHeight="1">
      <c r="A590" s="84" t="s">
        <v>5055</v>
      </c>
      <c r="B590" s="83" t="s">
        <v>5056</v>
      </c>
      <c r="C590" s="175">
        <v>1</v>
      </c>
      <c r="D590" s="130"/>
      <c r="E590" s="90">
        <v>1</v>
      </c>
      <c r="F590" s="90">
        <v>0</v>
      </c>
      <c r="G590" s="88">
        <v>27.157299999999999</v>
      </c>
      <c r="H590" s="88">
        <v>3.742</v>
      </c>
      <c r="I590" s="88">
        <v>27.157299999999999</v>
      </c>
    </row>
    <row r="591" spans="1:9" ht="15" customHeight="1">
      <c r="A591" s="60"/>
      <c r="B591" s="60"/>
      <c r="C591" s="60"/>
      <c r="D591" s="60"/>
      <c r="E591" s="60"/>
      <c r="F591" s="60"/>
      <c r="G591" s="156" t="s">
        <v>5057</v>
      </c>
      <c r="H591" s="130"/>
      <c r="I591" s="91">
        <v>167.33</v>
      </c>
    </row>
    <row r="592" spans="1:9" ht="19.5" customHeight="1">
      <c r="A592" s="165" t="s">
        <v>5058</v>
      </c>
      <c r="B592" s="129"/>
      <c r="C592" s="129"/>
      <c r="D592" s="129"/>
      <c r="E592" s="130"/>
      <c r="F592" s="80" t="s">
        <v>5059</v>
      </c>
      <c r="G592" s="80" t="s">
        <v>5060</v>
      </c>
      <c r="H592" s="80" t="s">
        <v>5061</v>
      </c>
      <c r="I592" s="80" t="s">
        <v>5062</v>
      </c>
    </row>
    <row r="593" spans="1:9" ht="15" customHeight="1">
      <c r="A593" s="84" t="s">
        <v>5063</v>
      </c>
      <c r="B593" s="164" t="s">
        <v>5064</v>
      </c>
      <c r="C593" s="129"/>
      <c r="D593" s="129"/>
      <c r="E593" s="129"/>
      <c r="F593" s="84" t="s">
        <v>5065</v>
      </c>
      <c r="G593" s="87">
        <v>2</v>
      </c>
      <c r="H593" s="85">
        <v>9.1300000000000008</v>
      </c>
      <c r="I593" s="85">
        <v>18.260000000000002</v>
      </c>
    </row>
    <row r="594" spans="1:9" ht="15" customHeight="1">
      <c r="A594" s="60"/>
      <c r="B594" s="60"/>
      <c r="C594" s="60"/>
      <c r="D594" s="60"/>
      <c r="E594" s="60"/>
      <c r="F594" s="60"/>
      <c r="G594" s="156" t="s">
        <v>5066</v>
      </c>
      <c r="H594" s="130"/>
      <c r="I594" s="82">
        <v>18.260000000000002</v>
      </c>
    </row>
    <row r="595" spans="1:9" ht="15" customHeight="1">
      <c r="A595" s="60"/>
      <c r="B595" s="60"/>
      <c r="C595" s="60"/>
      <c r="D595" s="60"/>
      <c r="E595" s="60"/>
      <c r="F595" s="60"/>
      <c r="G595" s="163" t="s">
        <v>5067</v>
      </c>
      <c r="H595" s="130"/>
      <c r="I595" s="88">
        <v>185.59</v>
      </c>
    </row>
    <row r="596" spans="1:9" ht="15" customHeight="1">
      <c r="A596" s="60"/>
      <c r="B596" s="60"/>
      <c r="C596" s="60"/>
      <c r="D596" s="60"/>
      <c r="E596" s="60"/>
      <c r="F596" s="60"/>
      <c r="G596" s="163" t="s">
        <v>5068</v>
      </c>
      <c r="H596" s="130"/>
      <c r="I596" s="88">
        <v>24.9</v>
      </c>
    </row>
    <row r="597" spans="1:9" ht="15" customHeight="1">
      <c r="A597" s="60"/>
      <c r="B597" s="60"/>
      <c r="C597" s="60"/>
      <c r="D597" s="60"/>
      <c r="E597" s="60"/>
      <c r="F597" s="60"/>
      <c r="G597" s="163" t="s">
        <v>5069</v>
      </c>
      <c r="H597" s="130"/>
      <c r="I597" s="88">
        <v>7.4534000000000002</v>
      </c>
    </row>
    <row r="598" spans="1:9" ht="19.5" customHeight="1">
      <c r="A598" s="165" t="s">
        <v>5070</v>
      </c>
      <c r="B598" s="129"/>
      <c r="C598" s="129"/>
      <c r="D598" s="129"/>
      <c r="E598" s="130"/>
      <c r="F598" s="80" t="s">
        <v>5071</v>
      </c>
      <c r="G598" s="80" t="s">
        <v>5072</v>
      </c>
      <c r="H598" s="80" t="s">
        <v>5073</v>
      </c>
      <c r="I598" s="80" t="s">
        <v>5074</v>
      </c>
    </row>
    <row r="599" spans="1:9" ht="15" customHeight="1">
      <c r="A599" s="84" t="s">
        <v>5075</v>
      </c>
      <c r="B599" s="164" t="s">
        <v>5076</v>
      </c>
      <c r="C599" s="129"/>
      <c r="D599" s="129"/>
      <c r="E599" s="130"/>
      <c r="F599" s="84" t="s">
        <v>5077</v>
      </c>
      <c r="G599" s="87">
        <v>0.98234999999999995</v>
      </c>
      <c r="H599" s="85">
        <v>6.1550000000000002</v>
      </c>
      <c r="I599" s="85">
        <v>6.05</v>
      </c>
    </row>
    <row r="600" spans="1:9" ht="15" customHeight="1">
      <c r="A600" s="84" t="s">
        <v>5078</v>
      </c>
      <c r="B600" s="164" t="s">
        <v>5079</v>
      </c>
      <c r="C600" s="129"/>
      <c r="D600" s="129"/>
      <c r="E600" s="130"/>
      <c r="F600" s="84" t="s">
        <v>5080</v>
      </c>
      <c r="G600" s="87">
        <v>0.60772000000000004</v>
      </c>
      <c r="H600" s="85">
        <v>114.61750000000001</v>
      </c>
      <c r="I600" s="85">
        <v>69.66</v>
      </c>
    </row>
    <row r="601" spans="1:9" ht="15" customHeight="1">
      <c r="A601" s="84" t="s">
        <v>5081</v>
      </c>
      <c r="B601" s="164" t="s">
        <v>5082</v>
      </c>
      <c r="C601" s="129"/>
      <c r="D601" s="129"/>
      <c r="E601" s="130"/>
      <c r="F601" s="84" t="s">
        <v>5083</v>
      </c>
      <c r="G601" s="87">
        <v>0.36753999999999998</v>
      </c>
      <c r="H601" s="85">
        <v>76.319800000000001</v>
      </c>
      <c r="I601" s="85">
        <v>28.05</v>
      </c>
    </row>
    <row r="602" spans="1:9" ht="15" customHeight="1">
      <c r="A602" s="84" t="s">
        <v>5084</v>
      </c>
      <c r="B602" s="164" t="s">
        <v>5085</v>
      </c>
      <c r="C602" s="129"/>
      <c r="D602" s="129"/>
      <c r="E602" s="130"/>
      <c r="F602" s="84" t="s">
        <v>5086</v>
      </c>
      <c r="G602" s="87">
        <v>0.36753999999999998</v>
      </c>
      <c r="H602" s="85">
        <v>72.711600000000004</v>
      </c>
      <c r="I602" s="85">
        <v>26.72</v>
      </c>
    </row>
    <row r="603" spans="1:9" ht="15" customHeight="1">
      <c r="A603" s="84" t="s">
        <v>5087</v>
      </c>
      <c r="B603" s="164" t="s">
        <v>5088</v>
      </c>
      <c r="C603" s="129"/>
      <c r="D603" s="129"/>
      <c r="E603" s="130"/>
      <c r="F603" s="84" t="s">
        <v>5089</v>
      </c>
      <c r="G603" s="87">
        <v>327.44990000000001</v>
      </c>
      <c r="H603" s="85">
        <v>0.41810000000000003</v>
      </c>
      <c r="I603" s="85">
        <v>137.53</v>
      </c>
    </row>
    <row r="604" spans="1:9" ht="15" customHeight="1">
      <c r="A604" s="60"/>
      <c r="B604" s="60"/>
      <c r="C604" s="60"/>
      <c r="D604" s="60"/>
      <c r="E604" s="60"/>
      <c r="F604" s="60"/>
      <c r="G604" s="156" t="s">
        <v>5090</v>
      </c>
      <c r="H604" s="130"/>
      <c r="I604" s="82">
        <v>268.01</v>
      </c>
    </row>
    <row r="605" spans="1:9" ht="15" customHeight="1">
      <c r="A605" s="165" t="s">
        <v>5091</v>
      </c>
      <c r="B605" s="130"/>
      <c r="C605" s="157" t="s">
        <v>5092</v>
      </c>
      <c r="D605" s="130"/>
      <c r="E605" s="157" t="s">
        <v>5093</v>
      </c>
      <c r="F605" s="130"/>
      <c r="G605" s="89" t="s">
        <v>5094</v>
      </c>
      <c r="H605" s="89" t="s">
        <v>5095</v>
      </c>
      <c r="I605" s="89" t="s">
        <v>5096</v>
      </c>
    </row>
    <row r="606" spans="1:9" ht="19.5" customHeight="1">
      <c r="A606" s="99" t="s">
        <v>5097</v>
      </c>
      <c r="B606" s="100" t="s">
        <v>5098</v>
      </c>
      <c r="C606" s="179" t="s">
        <v>5099</v>
      </c>
      <c r="D606" s="130"/>
      <c r="E606" s="179" t="s">
        <v>5100</v>
      </c>
      <c r="F606" s="130"/>
      <c r="G606" s="101">
        <v>9.7999999999999997E-4</v>
      </c>
      <c r="H606" s="102">
        <v>20.36</v>
      </c>
      <c r="I606" s="102">
        <v>0.02</v>
      </c>
    </row>
    <row r="607" spans="1:9" ht="19.5" customHeight="1">
      <c r="A607" s="99" t="s">
        <v>5101</v>
      </c>
      <c r="B607" s="100" t="s">
        <v>5102</v>
      </c>
      <c r="C607" s="179" t="s">
        <v>5103</v>
      </c>
      <c r="D607" s="130"/>
      <c r="E607" s="179" t="s">
        <v>5104</v>
      </c>
      <c r="F607" s="130"/>
      <c r="G607" s="101">
        <v>0.91157999999999995</v>
      </c>
      <c r="H607" s="102">
        <v>1.1200000000000001</v>
      </c>
      <c r="I607" s="102">
        <v>1.02</v>
      </c>
    </row>
    <row r="608" spans="1:9" ht="15" customHeight="1">
      <c r="A608" s="99" t="s">
        <v>5105</v>
      </c>
      <c r="B608" s="100" t="s">
        <v>5106</v>
      </c>
      <c r="C608" s="179" t="s">
        <v>5107</v>
      </c>
      <c r="D608" s="130"/>
      <c r="E608" s="179" t="s">
        <v>5108</v>
      </c>
      <c r="F608" s="130"/>
      <c r="G608" s="101">
        <v>0.55130999999999997</v>
      </c>
      <c r="H608" s="102">
        <v>1.1200000000000001</v>
      </c>
      <c r="I608" s="102">
        <v>0.62</v>
      </c>
    </row>
    <row r="609" spans="1:9" ht="15" customHeight="1">
      <c r="A609" s="99" t="s">
        <v>5109</v>
      </c>
      <c r="B609" s="100" t="s">
        <v>5110</v>
      </c>
      <c r="C609" s="179" t="s">
        <v>5111</v>
      </c>
      <c r="D609" s="130"/>
      <c r="E609" s="179" t="s">
        <v>5112</v>
      </c>
      <c r="F609" s="130"/>
      <c r="G609" s="101">
        <v>0.55130999999999997</v>
      </c>
      <c r="H609" s="102">
        <v>1.1200000000000001</v>
      </c>
      <c r="I609" s="102">
        <v>0.62</v>
      </c>
    </row>
    <row r="610" spans="1:9" ht="19.5" customHeight="1">
      <c r="A610" s="99" t="s">
        <v>5113</v>
      </c>
      <c r="B610" s="100" t="s">
        <v>5114</v>
      </c>
      <c r="C610" s="179" t="s">
        <v>5115</v>
      </c>
      <c r="D610" s="130"/>
      <c r="E610" s="179" t="s">
        <v>5116</v>
      </c>
      <c r="F610" s="130"/>
      <c r="G610" s="101">
        <v>0.32745000000000002</v>
      </c>
      <c r="H610" s="102">
        <v>20.36</v>
      </c>
      <c r="I610" s="102">
        <v>6.67</v>
      </c>
    </row>
    <row r="611" spans="1:9" ht="15" customHeight="1">
      <c r="A611" s="60"/>
      <c r="B611" s="60"/>
      <c r="C611" s="60"/>
      <c r="D611" s="60"/>
      <c r="E611" s="60"/>
      <c r="F611" s="60"/>
      <c r="G611" s="156" t="s">
        <v>5117</v>
      </c>
      <c r="H611" s="130"/>
      <c r="I611" s="85">
        <v>8.9499999999999993</v>
      </c>
    </row>
    <row r="612" spans="1:9" ht="15" customHeight="1">
      <c r="A612" s="60"/>
      <c r="B612" s="60"/>
      <c r="C612" s="60"/>
      <c r="D612" s="60"/>
      <c r="E612" s="60"/>
      <c r="F612" s="60"/>
      <c r="G612" s="163" t="s">
        <v>5118</v>
      </c>
      <c r="H612" s="130"/>
      <c r="I612" s="85">
        <v>284.41340000000002</v>
      </c>
    </row>
    <row r="613" spans="1:9" ht="15" customHeight="1">
      <c r="A613" s="60"/>
      <c r="B613" s="60"/>
      <c r="C613" s="60"/>
      <c r="D613" s="60"/>
      <c r="E613" s="60"/>
      <c r="F613" s="60"/>
      <c r="G613" s="163" t="s">
        <v>5119</v>
      </c>
      <c r="H613" s="130"/>
      <c r="I613" s="82">
        <v>283.77999999999997</v>
      </c>
    </row>
    <row r="614" spans="1:9" ht="15" customHeight="1">
      <c r="A614" s="60"/>
      <c r="B614" s="60"/>
      <c r="C614" s="60"/>
      <c r="D614" s="60"/>
      <c r="E614" s="60"/>
      <c r="F614" s="60"/>
      <c r="G614" s="163" t="s">
        <v>5120</v>
      </c>
      <c r="H614" s="130"/>
      <c r="I614" s="82">
        <v>85.22</v>
      </c>
    </row>
    <row r="615" spans="1:9" ht="15" customHeight="1">
      <c r="A615" s="60"/>
      <c r="B615" s="60"/>
      <c r="C615" s="60"/>
      <c r="D615" s="60"/>
      <c r="E615" s="60"/>
      <c r="F615" s="60"/>
      <c r="G615" s="163" t="s">
        <v>5121</v>
      </c>
      <c r="H615" s="130"/>
      <c r="I615" s="82">
        <v>369</v>
      </c>
    </row>
    <row r="616" spans="1:9" ht="9.75" customHeight="1">
      <c r="A616" s="60"/>
      <c r="B616" s="60"/>
      <c r="C616" s="60"/>
      <c r="D616" s="158"/>
      <c r="E616" s="108"/>
      <c r="F616" s="108"/>
      <c r="G616" s="60"/>
      <c r="H616" s="60"/>
      <c r="I616" s="60"/>
    </row>
    <row r="617" spans="1:9" ht="19.5" customHeight="1">
      <c r="A617" s="162" t="s">
        <v>5122</v>
      </c>
      <c r="B617" s="129"/>
      <c r="C617" s="129"/>
      <c r="D617" s="129"/>
      <c r="E617" s="129"/>
      <c r="F617" s="129"/>
      <c r="G617" s="129"/>
      <c r="H617" s="129"/>
      <c r="I617" s="130"/>
    </row>
    <row r="618" spans="1:9" ht="9.75" customHeight="1">
      <c r="A618" s="178"/>
      <c r="B618" s="108"/>
      <c r="C618" s="108"/>
      <c r="D618" s="108"/>
      <c r="E618" s="108"/>
      <c r="F618" s="108"/>
      <c r="G618" s="108"/>
      <c r="H618" s="108"/>
      <c r="I618" s="108"/>
    </row>
    <row r="619" spans="1:9" ht="15" customHeight="1">
      <c r="A619" s="60"/>
      <c r="B619" s="60"/>
      <c r="C619" s="60"/>
      <c r="D619" s="60"/>
      <c r="E619" s="60"/>
      <c r="F619" s="60"/>
      <c r="G619" s="163" t="s">
        <v>5123</v>
      </c>
      <c r="H619" s="130"/>
      <c r="I619" s="82">
        <v>30.94</v>
      </c>
    </row>
    <row r="620" spans="1:9" ht="15" customHeight="1">
      <c r="A620" s="60"/>
      <c r="B620" s="60"/>
      <c r="C620" s="60"/>
      <c r="D620" s="60"/>
      <c r="E620" s="60"/>
      <c r="F620" s="60"/>
      <c r="G620" s="163" t="s">
        <v>5124</v>
      </c>
      <c r="H620" s="130"/>
      <c r="I620" s="82">
        <v>9.2899999999999991</v>
      </c>
    </row>
    <row r="621" spans="1:9" ht="15" customHeight="1">
      <c r="A621" s="60"/>
      <c r="B621" s="60"/>
      <c r="C621" s="60"/>
      <c r="D621" s="60"/>
      <c r="E621" s="60"/>
      <c r="F621" s="60"/>
      <c r="G621" s="163" t="s">
        <v>5125</v>
      </c>
      <c r="H621" s="130"/>
      <c r="I621" s="82">
        <v>40.229999999999997</v>
      </c>
    </row>
    <row r="622" spans="1:9" ht="9.75" customHeight="1">
      <c r="A622" s="60"/>
      <c r="B622" s="60"/>
      <c r="C622" s="60"/>
      <c r="D622" s="158"/>
      <c r="E622" s="108"/>
      <c r="F622" s="108"/>
      <c r="G622" s="60"/>
      <c r="H622" s="60"/>
      <c r="I622" s="60"/>
    </row>
    <row r="623" spans="1:9" ht="19.5" customHeight="1">
      <c r="A623" s="162" t="s">
        <v>5126</v>
      </c>
      <c r="B623" s="129"/>
      <c r="C623" s="129"/>
      <c r="D623" s="129"/>
      <c r="E623" s="129"/>
      <c r="F623" s="129"/>
      <c r="G623" s="129"/>
      <c r="H623" s="129"/>
      <c r="I623" s="130"/>
    </row>
    <row r="624" spans="1:9" ht="19.5" customHeight="1">
      <c r="A624" s="165" t="s">
        <v>5127</v>
      </c>
      <c r="B624" s="129"/>
      <c r="C624" s="129"/>
      <c r="D624" s="129"/>
      <c r="E624" s="130"/>
      <c r="F624" s="80" t="s">
        <v>5128</v>
      </c>
      <c r="G624" s="80" t="s">
        <v>5129</v>
      </c>
      <c r="H624" s="80" t="s">
        <v>5130</v>
      </c>
      <c r="I624" s="80" t="s">
        <v>5131</v>
      </c>
    </row>
    <row r="625" spans="1:9" ht="15" customHeight="1">
      <c r="A625" s="84" t="s">
        <v>5132</v>
      </c>
      <c r="B625" s="164" t="s">
        <v>5133</v>
      </c>
      <c r="C625" s="129"/>
      <c r="D625" s="129"/>
      <c r="E625" s="129"/>
      <c r="F625" s="84" t="s">
        <v>5134</v>
      </c>
      <c r="G625" s="87">
        <v>0.3</v>
      </c>
      <c r="H625" s="85">
        <v>11.6008</v>
      </c>
      <c r="I625" s="85">
        <v>3.48</v>
      </c>
    </row>
    <row r="626" spans="1:9" ht="15" customHeight="1">
      <c r="A626" s="84" t="s">
        <v>5135</v>
      </c>
      <c r="B626" s="164" t="s">
        <v>5136</v>
      </c>
      <c r="C626" s="129"/>
      <c r="D626" s="129"/>
      <c r="E626" s="129"/>
      <c r="F626" s="84" t="s">
        <v>5137</v>
      </c>
      <c r="G626" s="87">
        <v>0.3</v>
      </c>
      <c r="H626" s="85">
        <v>16.22</v>
      </c>
      <c r="I626" s="85">
        <v>4.87</v>
      </c>
    </row>
    <row r="627" spans="1:9" ht="15" customHeight="1">
      <c r="A627" s="60"/>
      <c r="B627" s="60"/>
      <c r="C627" s="60"/>
      <c r="D627" s="60"/>
      <c r="E627" s="60"/>
      <c r="F627" s="60"/>
      <c r="G627" s="156" t="s">
        <v>5138</v>
      </c>
      <c r="H627" s="130"/>
      <c r="I627" s="82">
        <v>8.35</v>
      </c>
    </row>
    <row r="628" spans="1:9" ht="15" customHeight="1">
      <c r="A628" s="60"/>
      <c r="B628" s="60"/>
      <c r="C628" s="60"/>
      <c r="D628" s="60"/>
      <c r="E628" s="60"/>
      <c r="F628" s="60"/>
      <c r="G628" s="185" t="s">
        <v>5139</v>
      </c>
      <c r="H628" s="186"/>
      <c r="I628" s="98">
        <v>0</v>
      </c>
    </row>
    <row r="629" spans="1:9" ht="15" customHeight="1">
      <c r="A629" s="60"/>
      <c r="B629" s="60"/>
      <c r="C629" s="60"/>
      <c r="D629" s="60"/>
      <c r="E629" s="60"/>
      <c r="F629" s="60"/>
      <c r="G629" s="163" t="s">
        <v>5140</v>
      </c>
      <c r="H629" s="130"/>
      <c r="I629" s="88">
        <v>8.35</v>
      </c>
    </row>
    <row r="630" spans="1:9" ht="15" customHeight="1">
      <c r="A630" s="60"/>
      <c r="B630" s="60"/>
      <c r="C630" s="60"/>
      <c r="D630" s="60"/>
      <c r="E630" s="60"/>
      <c r="F630" s="60"/>
      <c r="G630" s="163" t="s">
        <v>5141</v>
      </c>
      <c r="H630" s="130"/>
      <c r="I630" s="88">
        <v>1</v>
      </c>
    </row>
    <row r="631" spans="1:9" ht="15" customHeight="1">
      <c r="A631" s="60"/>
      <c r="B631" s="60"/>
      <c r="C631" s="60"/>
      <c r="D631" s="60"/>
      <c r="E631" s="60"/>
      <c r="F631" s="60"/>
      <c r="G631" s="163" t="s">
        <v>5142</v>
      </c>
      <c r="H631" s="130"/>
      <c r="I631" s="88">
        <v>8.35</v>
      </c>
    </row>
    <row r="632" spans="1:9" ht="19.5" customHeight="1">
      <c r="A632" s="165" t="s">
        <v>5143</v>
      </c>
      <c r="B632" s="129"/>
      <c r="C632" s="129"/>
      <c r="D632" s="129"/>
      <c r="E632" s="130"/>
      <c r="F632" s="80" t="s">
        <v>5144</v>
      </c>
      <c r="G632" s="80" t="s">
        <v>5145</v>
      </c>
      <c r="H632" s="80" t="s">
        <v>5146</v>
      </c>
      <c r="I632" s="80" t="s">
        <v>5147</v>
      </c>
    </row>
    <row r="633" spans="1:9" ht="15" customHeight="1">
      <c r="A633" s="84" t="s">
        <v>5148</v>
      </c>
      <c r="B633" s="164" t="s">
        <v>5149</v>
      </c>
      <c r="C633" s="129"/>
      <c r="D633" s="129"/>
      <c r="E633" s="130"/>
      <c r="F633" s="84" t="s">
        <v>5150</v>
      </c>
      <c r="G633" s="87">
        <v>1</v>
      </c>
      <c r="H633" s="85">
        <v>14.49</v>
      </c>
      <c r="I633" s="85">
        <v>14.49</v>
      </c>
    </row>
    <row r="634" spans="1:9" ht="15" customHeight="1">
      <c r="A634" s="84" t="s">
        <v>5151</v>
      </c>
      <c r="B634" s="164" t="s">
        <v>5152</v>
      </c>
      <c r="C634" s="129"/>
      <c r="D634" s="129"/>
      <c r="E634" s="130"/>
      <c r="F634" s="84" t="s">
        <v>5153</v>
      </c>
      <c r="G634" s="87">
        <v>5.0000000000000001E-3</v>
      </c>
      <c r="H634" s="85">
        <v>29.25</v>
      </c>
      <c r="I634" s="85">
        <v>0.15</v>
      </c>
    </row>
    <row r="635" spans="1:9" ht="15" customHeight="1">
      <c r="A635" s="60"/>
      <c r="B635" s="60"/>
      <c r="C635" s="60"/>
      <c r="D635" s="60"/>
      <c r="E635" s="60"/>
      <c r="F635" s="60"/>
      <c r="G635" s="156" t="s">
        <v>5154</v>
      </c>
      <c r="H635" s="130"/>
      <c r="I635" s="82">
        <v>14.64</v>
      </c>
    </row>
    <row r="636" spans="1:9" ht="19.5" customHeight="1">
      <c r="A636" s="165" t="s">
        <v>5155</v>
      </c>
      <c r="B636" s="129"/>
      <c r="C636" s="129"/>
      <c r="D636" s="129"/>
      <c r="E636" s="130"/>
      <c r="F636" s="80" t="s">
        <v>5156</v>
      </c>
      <c r="G636" s="80" t="s">
        <v>5157</v>
      </c>
      <c r="H636" s="80" t="s">
        <v>5158</v>
      </c>
      <c r="I636" s="80" t="s">
        <v>5159</v>
      </c>
    </row>
    <row r="637" spans="1:9" ht="15.75" customHeight="1">
      <c r="A637" s="84" t="s">
        <v>5160</v>
      </c>
      <c r="B637" s="164" t="s">
        <v>5161</v>
      </c>
      <c r="C637" s="129"/>
      <c r="D637" s="129"/>
      <c r="E637" s="130"/>
      <c r="F637" s="84" t="s">
        <v>5162</v>
      </c>
      <c r="G637" s="97">
        <v>0.04</v>
      </c>
      <c r="H637" s="85">
        <v>28.77</v>
      </c>
      <c r="I637" s="85">
        <v>1.1499999999999999</v>
      </c>
    </row>
    <row r="638" spans="1:9" ht="15" customHeight="1">
      <c r="A638" s="60"/>
      <c r="B638" s="60"/>
      <c r="C638" s="60"/>
      <c r="D638" s="60"/>
      <c r="E638" s="60"/>
      <c r="F638" s="60"/>
      <c r="G638" s="156" t="s">
        <v>5163</v>
      </c>
      <c r="H638" s="130"/>
      <c r="I638" s="82">
        <v>1.1499999999999999</v>
      </c>
    </row>
    <row r="639" spans="1:9" ht="15" customHeight="1">
      <c r="A639" s="60"/>
      <c r="B639" s="60"/>
      <c r="C639" s="60"/>
      <c r="D639" s="60"/>
      <c r="E639" s="60"/>
      <c r="F639" s="60"/>
      <c r="G639" s="163" t="s">
        <v>5164</v>
      </c>
      <c r="H639" s="130"/>
      <c r="I639" s="85">
        <v>24.14</v>
      </c>
    </row>
    <row r="640" spans="1:9" ht="15" customHeight="1">
      <c r="A640" s="60"/>
      <c r="B640" s="60"/>
      <c r="C640" s="60"/>
      <c r="D640" s="60"/>
      <c r="E640" s="60"/>
      <c r="F640" s="60"/>
      <c r="G640" s="163" t="s">
        <v>5165</v>
      </c>
      <c r="H640" s="130"/>
      <c r="I640" s="82">
        <v>24.13</v>
      </c>
    </row>
    <row r="641" spans="1:9" ht="15" customHeight="1">
      <c r="A641" s="60"/>
      <c r="B641" s="60"/>
      <c r="C641" s="60"/>
      <c r="D641" s="60"/>
      <c r="E641" s="60"/>
      <c r="F641" s="60"/>
      <c r="G641" s="163" t="s">
        <v>5166</v>
      </c>
      <c r="H641" s="130"/>
      <c r="I641" s="82">
        <v>7.25</v>
      </c>
    </row>
    <row r="642" spans="1:9" ht="15" customHeight="1">
      <c r="A642" s="60"/>
      <c r="B642" s="60"/>
      <c r="C642" s="60"/>
      <c r="D642" s="60"/>
      <c r="E642" s="60"/>
      <c r="F642" s="60"/>
      <c r="G642" s="163" t="s">
        <v>5167</v>
      </c>
      <c r="H642" s="130"/>
      <c r="I642" s="82">
        <v>31.38</v>
      </c>
    </row>
    <row r="643" spans="1:9" ht="9.75" customHeight="1">
      <c r="A643" s="60"/>
      <c r="B643" s="60"/>
      <c r="C643" s="60"/>
      <c r="D643" s="158"/>
      <c r="E643" s="108"/>
      <c r="F643" s="108"/>
      <c r="G643" s="60"/>
      <c r="H643" s="60"/>
      <c r="I643" s="60"/>
    </row>
    <row r="644" spans="1:9" ht="19.5" customHeight="1">
      <c r="A644" s="162" t="s">
        <v>5168</v>
      </c>
      <c r="B644" s="129"/>
      <c r="C644" s="129"/>
      <c r="D644" s="129"/>
      <c r="E644" s="129"/>
      <c r="F644" s="129"/>
      <c r="G644" s="129"/>
      <c r="H644" s="129"/>
      <c r="I644" s="130"/>
    </row>
    <row r="645" spans="1:9" ht="19.5" customHeight="1">
      <c r="A645" s="165" t="s">
        <v>5169</v>
      </c>
      <c r="B645" s="129"/>
      <c r="C645" s="129"/>
      <c r="D645" s="129"/>
      <c r="E645" s="130"/>
      <c r="F645" s="80" t="s">
        <v>5170</v>
      </c>
      <c r="G645" s="80" t="s">
        <v>5171</v>
      </c>
      <c r="H645" s="80" t="s">
        <v>5172</v>
      </c>
      <c r="I645" s="80" t="s">
        <v>5173</v>
      </c>
    </row>
    <row r="646" spans="1:9" ht="15" customHeight="1">
      <c r="A646" s="84" t="s">
        <v>5174</v>
      </c>
      <c r="B646" s="164" t="s">
        <v>5175</v>
      </c>
      <c r="C646" s="129"/>
      <c r="D646" s="129"/>
      <c r="E646" s="129"/>
      <c r="F646" s="84" t="s">
        <v>5176</v>
      </c>
      <c r="G646" s="87">
        <v>0.09</v>
      </c>
      <c r="H646" s="85">
        <v>10.49</v>
      </c>
      <c r="I646" s="85">
        <v>0.94</v>
      </c>
    </row>
    <row r="647" spans="1:9" ht="15" customHeight="1">
      <c r="A647" s="84" t="s">
        <v>5177</v>
      </c>
      <c r="B647" s="164" t="s">
        <v>5178</v>
      </c>
      <c r="C647" s="129"/>
      <c r="D647" s="129"/>
      <c r="E647" s="129"/>
      <c r="F647" s="84" t="s">
        <v>5179</v>
      </c>
      <c r="G647" s="87">
        <v>0.09</v>
      </c>
      <c r="H647" s="85">
        <v>18.3505</v>
      </c>
      <c r="I647" s="85">
        <v>1.65</v>
      </c>
    </row>
    <row r="648" spans="1:9" ht="15" customHeight="1">
      <c r="A648" s="60"/>
      <c r="B648" s="60"/>
      <c r="C648" s="60"/>
      <c r="D648" s="60"/>
      <c r="E648" s="60"/>
      <c r="F648" s="60"/>
      <c r="G648" s="156" t="s">
        <v>5180</v>
      </c>
      <c r="H648" s="130"/>
      <c r="I648" s="82">
        <v>2.59</v>
      </c>
    </row>
    <row r="649" spans="1:9" ht="15" customHeight="1">
      <c r="A649" s="60"/>
      <c r="B649" s="60"/>
      <c r="C649" s="60"/>
      <c r="D649" s="60"/>
      <c r="E649" s="60"/>
      <c r="F649" s="60"/>
      <c r="G649" s="163" t="s">
        <v>5181</v>
      </c>
      <c r="H649" s="130"/>
      <c r="I649" s="88">
        <v>2.59</v>
      </c>
    </row>
    <row r="650" spans="1:9" ht="15" customHeight="1">
      <c r="A650" s="60"/>
      <c r="B650" s="60"/>
      <c r="C650" s="60"/>
      <c r="D650" s="60"/>
      <c r="E650" s="60"/>
      <c r="F650" s="60"/>
      <c r="G650" s="163" t="s">
        <v>5182</v>
      </c>
      <c r="H650" s="130"/>
      <c r="I650" s="88">
        <v>1</v>
      </c>
    </row>
    <row r="651" spans="1:9" ht="15" customHeight="1">
      <c r="A651" s="60"/>
      <c r="B651" s="60"/>
      <c r="C651" s="60"/>
      <c r="D651" s="60"/>
      <c r="E651" s="60"/>
      <c r="F651" s="60"/>
      <c r="G651" s="163" t="s">
        <v>5183</v>
      </c>
      <c r="H651" s="130"/>
      <c r="I651" s="88">
        <v>2.59</v>
      </c>
    </row>
    <row r="652" spans="1:9" ht="19.5" customHeight="1">
      <c r="A652" s="165" t="s">
        <v>5184</v>
      </c>
      <c r="B652" s="129"/>
      <c r="C652" s="129"/>
      <c r="D652" s="129"/>
      <c r="E652" s="130"/>
      <c r="F652" s="80" t="s">
        <v>5185</v>
      </c>
      <c r="G652" s="80" t="s">
        <v>5186</v>
      </c>
      <c r="H652" s="80" t="s">
        <v>5187</v>
      </c>
      <c r="I652" s="80" t="s">
        <v>5188</v>
      </c>
    </row>
    <row r="653" spans="1:9" ht="15" customHeight="1">
      <c r="A653" s="84" t="s">
        <v>5189</v>
      </c>
      <c r="B653" s="164" t="s">
        <v>5190</v>
      </c>
      <c r="C653" s="129"/>
      <c r="D653" s="129"/>
      <c r="E653" s="130"/>
      <c r="F653" s="84" t="s">
        <v>5191</v>
      </c>
      <c r="G653" s="87">
        <v>1.4999999999999999E-2</v>
      </c>
      <c r="H653" s="85">
        <v>7.5541</v>
      </c>
      <c r="I653" s="85">
        <v>0.11</v>
      </c>
    </row>
    <row r="654" spans="1:9" ht="15" customHeight="1">
      <c r="A654" s="84" t="s">
        <v>5192</v>
      </c>
      <c r="B654" s="164" t="s">
        <v>5193</v>
      </c>
      <c r="C654" s="129"/>
      <c r="D654" s="129"/>
      <c r="E654" s="130"/>
      <c r="F654" s="84" t="s">
        <v>5194</v>
      </c>
      <c r="G654" s="87">
        <v>1.1000000000000001</v>
      </c>
      <c r="H654" s="85">
        <v>6.9372999999999996</v>
      </c>
      <c r="I654" s="85">
        <v>7.63</v>
      </c>
    </row>
    <row r="655" spans="1:9" ht="15" customHeight="1">
      <c r="A655" s="60"/>
      <c r="B655" s="60"/>
      <c r="C655" s="60"/>
      <c r="D655" s="60"/>
      <c r="E655" s="60"/>
      <c r="F655" s="60"/>
      <c r="G655" s="156" t="s">
        <v>5195</v>
      </c>
      <c r="H655" s="130"/>
      <c r="I655" s="82">
        <v>7.74</v>
      </c>
    </row>
    <row r="656" spans="1:9" ht="15" customHeight="1">
      <c r="A656" s="165" t="s">
        <v>5196</v>
      </c>
      <c r="B656" s="130"/>
      <c r="C656" s="157" t="s">
        <v>5197</v>
      </c>
      <c r="D656" s="130"/>
      <c r="E656" s="157" t="s">
        <v>5198</v>
      </c>
      <c r="F656" s="130"/>
      <c r="G656" s="89" t="s">
        <v>5199</v>
      </c>
      <c r="H656" s="89" t="s">
        <v>5200</v>
      </c>
      <c r="I656" s="89" t="s">
        <v>5201</v>
      </c>
    </row>
    <row r="657" spans="1:9" ht="15" customHeight="1">
      <c r="A657" s="99" t="s">
        <v>5202</v>
      </c>
      <c r="B657" s="100" t="s">
        <v>5203</v>
      </c>
      <c r="C657" s="179" t="s">
        <v>5204</v>
      </c>
      <c r="D657" s="130"/>
      <c r="E657" s="179" t="s">
        <v>5205</v>
      </c>
      <c r="F657" s="130"/>
      <c r="G657" s="101">
        <v>1.1000000000000001E-3</v>
      </c>
      <c r="H657" s="102">
        <v>20.36</v>
      </c>
      <c r="I657" s="102">
        <v>0.02</v>
      </c>
    </row>
    <row r="658" spans="1:9" ht="15" customHeight="1">
      <c r="A658" s="60"/>
      <c r="B658" s="60"/>
      <c r="C658" s="60"/>
      <c r="D658" s="60"/>
      <c r="E658" s="60"/>
      <c r="F658" s="60"/>
      <c r="G658" s="156" t="s">
        <v>5206</v>
      </c>
      <c r="H658" s="130"/>
      <c r="I658" s="85">
        <v>0.02</v>
      </c>
    </row>
    <row r="659" spans="1:9" ht="15" customHeight="1">
      <c r="A659" s="60"/>
      <c r="B659" s="60"/>
      <c r="C659" s="60"/>
      <c r="D659" s="60"/>
      <c r="E659" s="60"/>
      <c r="F659" s="60"/>
      <c r="G659" s="163" t="s">
        <v>5207</v>
      </c>
      <c r="H659" s="130"/>
      <c r="I659" s="85">
        <v>10.35</v>
      </c>
    </row>
    <row r="660" spans="1:9" ht="15" customHeight="1">
      <c r="A660" s="60"/>
      <c r="B660" s="60"/>
      <c r="C660" s="60"/>
      <c r="D660" s="60"/>
      <c r="E660" s="60"/>
      <c r="F660" s="60"/>
      <c r="G660" s="163" t="s">
        <v>5208</v>
      </c>
      <c r="H660" s="130"/>
      <c r="I660" s="82">
        <v>10.36</v>
      </c>
    </row>
    <row r="661" spans="1:9" ht="15" customHeight="1">
      <c r="A661" s="60"/>
      <c r="B661" s="60"/>
      <c r="C661" s="60"/>
      <c r="D661" s="60"/>
      <c r="E661" s="60"/>
      <c r="F661" s="60"/>
      <c r="G661" s="163" t="s">
        <v>5209</v>
      </c>
      <c r="H661" s="130"/>
      <c r="I661" s="82">
        <v>3.11</v>
      </c>
    </row>
    <row r="662" spans="1:9" ht="15" customHeight="1">
      <c r="A662" s="60"/>
      <c r="B662" s="60"/>
      <c r="C662" s="60"/>
      <c r="D662" s="60"/>
      <c r="E662" s="60"/>
      <c r="F662" s="60"/>
      <c r="G662" s="163" t="s">
        <v>5210</v>
      </c>
      <c r="H662" s="130"/>
      <c r="I662" s="82">
        <v>13.47</v>
      </c>
    </row>
    <row r="663" spans="1:9" ht="9.75" customHeight="1">
      <c r="A663" s="60"/>
      <c r="B663" s="60"/>
      <c r="C663" s="60"/>
      <c r="D663" s="158"/>
      <c r="E663" s="108"/>
      <c r="F663" s="108"/>
      <c r="G663" s="60"/>
      <c r="H663" s="60"/>
      <c r="I663" s="60"/>
    </row>
    <row r="664" spans="1:9" ht="19.5" customHeight="1">
      <c r="A664" s="162" t="s">
        <v>5211</v>
      </c>
      <c r="B664" s="129"/>
      <c r="C664" s="129"/>
      <c r="D664" s="129"/>
      <c r="E664" s="129"/>
      <c r="F664" s="129"/>
      <c r="G664" s="129"/>
      <c r="H664" s="129"/>
      <c r="I664" s="130"/>
    </row>
    <row r="665" spans="1:9" ht="15" customHeight="1">
      <c r="A665" s="160" t="s">
        <v>5212</v>
      </c>
      <c r="B665" s="129"/>
      <c r="C665" s="130"/>
      <c r="D665" s="157" t="s">
        <v>5213</v>
      </c>
      <c r="E665" s="130"/>
      <c r="F665" s="89" t="s">
        <v>5214</v>
      </c>
      <c r="G665" s="89" t="s">
        <v>5215</v>
      </c>
      <c r="H665" s="89" t="s">
        <v>5216</v>
      </c>
      <c r="I665" s="89" t="s">
        <v>5217</v>
      </c>
    </row>
    <row r="666" spans="1:9" ht="19.5" customHeight="1">
      <c r="A666" s="92" t="s">
        <v>5218</v>
      </c>
      <c r="B666" s="161" t="s">
        <v>5219</v>
      </c>
      <c r="C666" s="130"/>
      <c r="D666" s="159" t="s">
        <v>5220</v>
      </c>
      <c r="E666" s="130"/>
      <c r="F666" s="92" t="s">
        <v>5221</v>
      </c>
      <c r="G666" s="93">
        <v>1.1299999999999999</v>
      </c>
      <c r="H666" s="94">
        <v>75.08</v>
      </c>
      <c r="I666" s="94">
        <v>84.84</v>
      </c>
    </row>
    <row r="667" spans="1:9" ht="15" customHeight="1">
      <c r="A667" s="60"/>
      <c r="B667" s="60"/>
      <c r="C667" s="60"/>
      <c r="D667" s="60"/>
      <c r="E667" s="60"/>
      <c r="F667" s="60"/>
      <c r="G667" s="166" t="s">
        <v>5222</v>
      </c>
      <c r="H667" s="130"/>
      <c r="I667" s="95">
        <v>84.84</v>
      </c>
    </row>
    <row r="668" spans="1:9" ht="15" customHeight="1">
      <c r="A668" s="160" t="s">
        <v>5223</v>
      </c>
      <c r="B668" s="129"/>
      <c r="C668" s="130"/>
      <c r="D668" s="157" t="s">
        <v>5224</v>
      </c>
      <c r="E668" s="130"/>
      <c r="F668" s="89" t="s">
        <v>5225</v>
      </c>
      <c r="G668" s="89" t="s">
        <v>5226</v>
      </c>
      <c r="H668" s="89" t="s">
        <v>5227</v>
      </c>
      <c r="I668" s="89" t="s">
        <v>5228</v>
      </c>
    </row>
    <row r="669" spans="1:9" ht="15" customHeight="1">
      <c r="A669" s="92" t="s">
        <v>5229</v>
      </c>
      <c r="B669" s="161" t="s">
        <v>5230</v>
      </c>
      <c r="C669" s="130"/>
      <c r="D669" s="159" t="s">
        <v>5231</v>
      </c>
      <c r="E669" s="130"/>
      <c r="F669" s="92" t="s">
        <v>5232</v>
      </c>
      <c r="G669" s="93">
        <v>1.03</v>
      </c>
      <c r="H669" s="94">
        <v>18.899999999999999</v>
      </c>
      <c r="I669" s="94">
        <v>19.47</v>
      </c>
    </row>
    <row r="670" spans="1:9" ht="27.75" customHeight="1">
      <c r="A670" s="92" t="s">
        <v>5233</v>
      </c>
      <c r="B670" s="161" t="s">
        <v>5234</v>
      </c>
      <c r="C670" s="130"/>
      <c r="D670" s="159" t="s">
        <v>5235</v>
      </c>
      <c r="E670" s="130"/>
      <c r="F670" s="92" t="s">
        <v>5236</v>
      </c>
      <c r="G670" s="93">
        <v>0.03</v>
      </c>
      <c r="H670" s="94">
        <v>0.54</v>
      </c>
      <c r="I670" s="94">
        <v>0.02</v>
      </c>
    </row>
    <row r="671" spans="1:9" ht="27.75" customHeight="1">
      <c r="A671" s="92" t="s">
        <v>5237</v>
      </c>
      <c r="B671" s="161" t="s">
        <v>5238</v>
      </c>
      <c r="C671" s="130"/>
      <c r="D671" s="159" t="s">
        <v>5239</v>
      </c>
      <c r="E671" s="130"/>
      <c r="F671" s="92" t="s">
        <v>5240</v>
      </c>
      <c r="G671" s="93">
        <v>3.2000000000000001E-2</v>
      </c>
      <c r="H671" s="94">
        <v>10.18</v>
      </c>
      <c r="I671" s="94">
        <v>0.33</v>
      </c>
    </row>
    <row r="672" spans="1:9" ht="15" customHeight="1">
      <c r="A672" s="92" t="s">
        <v>5241</v>
      </c>
      <c r="B672" s="161" t="s">
        <v>5242</v>
      </c>
      <c r="C672" s="130"/>
      <c r="D672" s="159" t="s">
        <v>5243</v>
      </c>
      <c r="E672" s="130"/>
      <c r="F672" s="92" t="s">
        <v>5244</v>
      </c>
      <c r="G672" s="93">
        <v>0.34300000000000003</v>
      </c>
      <c r="H672" s="94">
        <v>16.41</v>
      </c>
      <c r="I672" s="94">
        <v>5.63</v>
      </c>
    </row>
    <row r="673" spans="1:9" ht="15" customHeight="1">
      <c r="A673" s="60"/>
      <c r="B673" s="60"/>
      <c r="C673" s="60"/>
      <c r="D673" s="60"/>
      <c r="E673" s="60"/>
      <c r="F673" s="60"/>
      <c r="G673" s="166" t="s">
        <v>5245</v>
      </c>
      <c r="H673" s="130"/>
      <c r="I673" s="95">
        <v>25.45</v>
      </c>
    </row>
    <row r="674" spans="1:9" ht="15" customHeight="1">
      <c r="A674" s="60"/>
      <c r="B674" s="60"/>
      <c r="C674" s="60"/>
      <c r="D674" s="60"/>
      <c r="E674" s="60"/>
      <c r="F674" s="60"/>
      <c r="G674" s="163" t="s">
        <v>5246</v>
      </c>
      <c r="H674" s="130"/>
      <c r="I674" s="82">
        <v>110.29</v>
      </c>
    </row>
    <row r="675" spans="1:9" ht="15" customHeight="1">
      <c r="A675" s="60"/>
      <c r="B675" s="60"/>
      <c r="C675" s="60"/>
      <c r="D675" s="60"/>
      <c r="E675" s="60"/>
      <c r="F675" s="60"/>
      <c r="G675" s="163" t="s">
        <v>5247</v>
      </c>
      <c r="H675" s="130"/>
      <c r="I675" s="82">
        <v>33.119999999999997</v>
      </c>
    </row>
    <row r="676" spans="1:9" ht="15" customHeight="1">
      <c r="A676" s="60"/>
      <c r="B676" s="60"/>
      <c r="C676" s="60"/>
      <c r="D676" s="60"/>
      <c r="E676" s="60"/>
      <c r="F676" s="60"/>
      <c r="G676" s="163" t="s">
        <v>5248</v>
      </c>
      <c r="H676" s="130"/>
      <c r="I676" s="82">
        <v>143.41</v>
      </c>
    </row>
    <row r="677" spans="1:9" ht="9.75" customHeight="1">
      <c r="A677" s="60"/>
      <c r="B677" s="60"/>
      <c r="C677" s="60"/>
      <c r="D677" s="158"/>
      <c r="E677" s="108"/>
      <c r="F677" s="108"/>
      <c r="G677" s="60"/>
      <c r="H677" s="60"/>
      <c r="I677" s="60"/>
    </row>
    <row r="678" spans="1:9" ht="19.5" customHeight="1">
      <c r="A678" s="162" t="s">
        <v>5249</v>
      </c>
      <c r="B678" s="129"/>
      <c r="C678" s="129"/>
      <c r="D678" s="129"/>
      <c r="E678" s="129"/>
      <c r="F678" s="129"/>
      <c r="G678" s="129"/>
      <c r="H678" s="129"/>
      <c r="I678" s="130"/>
    </row>
    <row r="679" spans="1:9" ht="12.75" customHeight="1">
      <c r="A679" s="168" t="s">
        <v>5250</v>
      </c>
      <c r="B679" s="126"/>
      <c r="C679" s="172" t="s">
        <v>5251</v>
      </c>
      <c r="D679" s="127"/>
      <c r="E679" s="167" t="s">
        <v>5252</v>
      </c>
      <c r="F679" s="130"/>
      <c r="G679" s="167" t="s">
        <v>5253</v>
      </c>
      <c r="H679" s="130"/>
      <c r="I679" s="174" t="s">
        <v>5254</v>
      </c>
    </row>
    <row r="680" spans="1:9" ht="12" customHeight="1">
      <c r="A680" s="111"/>
      <c r="B680" s="108"/>
      <c r="C680" s="111"/>
      <c r="D680" s="110"/>
      <c r="E680" s="89" t="s">
        <v>5255</v>
      </c>
      <c r="F680" s="89" t="s">
        <v>5256</v>
      </c>
      <c r="G680" s="89" t="s">
        <v>5257</v>
      </c>
      <c r="H680" s="89" t="s">
        <v>5258</v>
      </c>
      <c r="I680" s="137"/>
    </row>
    <row r="681" spans="1:9" ht="15" customHeight="1">
      <c r="A681" s="84" t="s">
        <v>5259</v>
      </c>
      <c r="B681" s="83" t="s">
        <v>5260</v>
      </c>
      <c r="C681" s="175">
        <v>1</v>
      </c>
      <c r="D681" s="130"/>
      <c r="E681" s="90">
        <v>1</v>
      </c>
      <c r="F681" s="90">
        <v>0</v>
      </c>
      <c r="G681" s="88">
        <v>0.74280000000000002</v>
      </c>
      <c r="H681" s="88">
        <v>0.43009999999999998</v>
      </c>
      <c r="I681" s="88">
        <v>0.74280000000000002</v>
      </c>
    </row>
    <row r="682" spans="1:9" ht="15" customHeight="1">
      <c r="A682" s="84" t="s">
        <v>5261</v>
      </c>
      <c r="B682" s="83" t="s">
        <v>5262</v>
      </c>
      <c r="C682" s="175">
        <v>1</v>
      </c>
      <c r="D682" s="130"/>
      <c r="E682" s="90">
        <v>1</v>
      </c>
      <c r="F682" s="90">
        <v>0</v>
      </c>
      <c r="G682" s="88">
        <v>12.3302</v>
      </c>
      <c r="H682" s="88">
        <v>2.9074</v>
      </c>
      <c r="I682" s="88">
        <v>12.3302</v>
      </c>
    </row>
    <row r="683" spans="1:9" ht="15" customHeight="1">
      <c r="A683" s="60"/>
      <c r="B683" s="60"/>
      <c r="C683" s="60"/>
      <c r="D683" s="60"/>
      <c r="E683" s="60"/>
      <c r="F683" s="60"/>
      <c r="G683" s="156" t="s">
        <v>5263</v>
      </c>
      <c r="H683" s="130"/>
      <c r="I683" s="91">
        <v>13.073</v>
      </c>
    </row>
    <row r="684" spans="1:9" ht="19.5" customHeight="1">
      <c r="A684" s="165" t="s">
        <v>5264</v>
      </c>
      <c r="B684" s="129"/>
      <c r="C684" s="129"/>
      <c r="D684" s="129"/>
      <c r="E684" s="130"/>
      <c r="F684" s="80" t="s">
        <v>5265</v>
      </c>
      <c r="G684" s="80" t="s">
        <v>5266</v>
      </c>
      <c r="H684" s="80" t="s">
        <v>5267</v>
      </c>
      <c r="I684" s="80" t="s">
        <v>5268</v>
      </c>
    </row>
    <row r="685" spans="1:9" ht="15" customHeight="1">
      <c r="A685" s="84" t="s">
        <v>5269</v>
      </c>
      <c r="B685" s="164" t="s">
        <v>5270</v>
      </c>
      <c r="C685" s="129"/>
      <c r="D685" s="129"/>
      <c r="E685" s="129"/>
      <c r="F685" s="84" t="s">
        <v>5271</v>
      </c>
      <c r="G685" s="87">
        <v>0.05</v>
      </c>
      <c r="H685" s="85">
        <v>20.846499999999999</v>
      </c>
      <c r="I685" s="85">
        <v>1.04</v>
      </c>
    </row>
    <row r="686" spans="1:9" ht="15" customHeight="1">
      <c r="A686" s="84" t="s">
        <v>5272</v>
      </c>
      <c r="B686" s="164" t="s">
        <v>5273</v>
      </c>
      <c r="C686" s="129"/>
      <c r="D686" s="129"/>
      <c r="E686" s="129"/>
      <c r="F686" s="84" t="s">
        <v>5274</v>
      </c>
      <c r="G686" s="87">
        <v>0.01</v>
      </c>
      <c r="H686" s="85">
        <v>12.43</v>
      </c>
      <c r="I686" s="85">
        <v>0.12</v>
      </c>
    </row>
    <row r="687" spans="1:9" ht="15" customHeight="1">
      <c r="A687" s="60"/>
      <c r="B687" s="60"/>
      <c r="C687" s="60"/>
      <c r="D687" s="60"/>
      <c r="E687" s="60"/>
      <c r="F687" s="60"/>
      <c r="G687" s="156" t="s">
        <v>5275</v>
      </c>
      <c r="H687" s="130"/>
      <c r="I687" s="82">
        <v>1.1599999999999999</v>
      </c>
    </row>
    <row r="688" spans="1:9" ht="15" customHeight="1">
      <c r="A688" s="60"/>
      <c r="B688" s="60"/>
      <c r="C688" s="60"/>
      <c r="D688" s="60"/>
      <c r="E688" s="60"/>
      <c r="F688" s="60"/>
      <c r="G688" s="163" t="s">
        <v>5276</v>
      </c>
      <c r="H688" s="130"/>
      <c r="I688" s="88">
        <v>14.233000000000001</v>
      </c>
    </row>
    <row r="689" spans="1:9" ht="15" customHeight="1">
      <c r="A689" s="60"/>
      <c r="B689" s="60"/>
      <c r="C689" s="60"/>
      <c r="D689" s="60"/>
      <c r="E689" s="60"/>
      <c r="F689" s="60"/>
      <c r="G689" s="163" t="s">
        <v>5277</v>
      </c>
      <c r="H689" s="130"/>
      <c r="I689" s="88">
        <v>1</v>
      </c>
    </row>
    <row r="690" spans="1:9" ht="15" customHeight="1">
      <c r="A690" s="60"/>
      <c r="B690" s="60"/>
      <c r="C690" s="60"/>
      <c r="D690" s="60"/>
      <c r="E690" s="60"/>
      <c r="F690" s="60"/>
      <c r="G690" s="163" t="s">
        <v>5278</v>
      </c>
      <c r="H690" s="130"/>
      <c r="I690" s="88">
        <v>14.233000000000001</v>
      </c>
    </row>
    <row r="691" spans="1:9" ht="15" customHeight="1">
      <c r="A691" s="60"/>
      <c r="B691" s="60"/>
      <c r="C691" s="60"/>
      <c r="D691" s="60"/>
      <c r="E691" s="60"/>
      <c r="F691" s="60"/>
      <c r="G691" s="163" t="s">
        <v>5279</v>
      </c>
      <c r="H691" s="130"/>
      <c r="I691" s="85">
        <v>14.233000000000001</v>
      </c>
    </row>
    <row r="692" spans="1:9" ht="15" customHeight="1">
      <c r="A692" s="60"/>
      <c r="B692" s="60"/>
      <c r="C692" s="60"/>
      <c r="D692" s="60"/>
      <c r="E692" s="60"/>
      <c r="F692" s="60"/>
      <c r="G692" s="163" t="s">
        <v>5280</v>
      </c>
      <c r="H692" s="130"/>
      <c r="I692" s="82">
        <v>14.24</v>
      </c>
    </row>
    <row r="693" spans="1:9" ht="15" customHeight="1">
      <c r="A693" s="60"/>
      <c r="B693" s="60"/>
      <c r="C693" s="60"/>
      <c r="D693" s="60"/>
      <c r="E693" s="60"/>
      <c r="F693" s="60"/>
      <c r="G693" s="163" t="s">
        <v>5281</v>
      </c>
      <c r="H693" s="130"/>
      <c r="I693" s="82">
        <v>4.28</v>
      </c>
    </row>
    <row r="694" spans="1:9" ht="15" customHeight="1">
      <c r="A694" s="60"/>
      <c r="B694" s="60"/>
      <c r="C694" s="60"/>
      <c r="D694" s="60"/>
      <c r="E694" s="60"/>
      <c r="F694" s="60"/>
      <c r="G694" s="163" t="s">
        <v>5282</v>
      </c>
      <c r="H694" s="130"/>
      <c r="I694" s="82">
        <v>18.52</v>
      </c>
    </row>
    <row r="695" spans="1:9" ht="9.75" customHeight="1">
      <c r="A695" s="60"/>
      <c r="B695" s="60"/>
      <c r="C695" s="60"/>
      <c r="D695" s="158"/>
      <c r="E695" s="108"/>
      <c r="F695" s="108"/>
      <c r="G695" s="60"/>
      <c r="H695" s="60"/>
      <c r="I695" s="60"/>
    </row>
    <row r="696" spans="1:9" ht="19.5" customHeight="1">
      <c r="A696" s="162" t="s">
        <v>5283</v>
      </c>
      <c r="B696" s="129"/>
      <c r="C696" s="129"/>
      <c r="D696" s="129"/>
      <c r="E696" s="129"/>
      <c r="F696" s="129"/>
      <c r="G696" s="129"/>
      <c r="H696" s="129"/>
      <c r="I696" s="130"/>
    </row>
    <row r="697" spans="1:9" ht="9.75" customHeight="1">
      <c r="A697" s="178"/>
      <c r="B697" s="108"/>
      <c r="C697" s="108"/>
      <c r="D697" s="108"/>
      <c r="E697" s="108"/>
      <c r="F697" s="108"/>
      <c r="G697" s="108"/>
      <c r="H697" s="108"/>
      <c r="I697" s="108"/>
    </row>
    <row r="698" spans="1:9" ht="15" customHeight="1">
      <c r="A698" s="60"/>
      <c r="B698" s="60"/>
      <c r="C698" s="60"/>
      <c r="D698" s="60"/>
      <c r="E698" s="60"/>
      <c r="F698" s="60"/>
      <c r="G698" s="163" t="s">
        <v>5284</v>
      </c>
      <c r="H698" s="130"/>
      <c r="I698" s="82">
        <v>3435.85</v>
      </c>
    </row>
    <row r="699" spans="1:9" ht="15" customHeight="1">
      <c r="A699" s="60"/>
      <c r="B699" s="60"/>
      <c r="C699" s="60"/>
      <c r="D699" s="60"/>
      <c r="E699" s="60"/>
      <c r="F699" s="60"/>
      <c r="G699" s="163" t="s">
        <v>5285</v>
      </c>
      <c r="H699" s="130"/>
      <c r="I699" s="82">
        <v>1031.79</v>
      </c>
    </row>
    <row r="700" spans="1:9" ht="15" customHeight="1">
      <c r="A700" s="60"/>
      <c r="B700" s="60"/>
      <c r="C700" s="60"/>
      <c r="D700" s="60"/>
      <c r="E700" s="60"/>
      <c r="F700" s="60"/>
      <c r="G700" s="163" t="s">
        <v>5286</v>
      </c>
      <c r="H700" s="130"/>
      <c r="I700" s="82">
        <v>4467.6400000000003</v>
      </c>
    </row>
    <row r="701" spans="1:9" ht="9.75" customHeight="1">
      <c r="A701" s="60"/>
      <c r="B701" s="60"/>
      <c r="C701" s="60"/>
      <c r="D701" s="158"/>
      <c r="E701" s="108"/>
      <c r="F701" s="108"/>
      <c r="G701" s="60"/>
      <c r="H701" s="60"/>
      <c r="I701" s="60"/>
    </row>
    <row r="702" spans="1:9" ht="19.5" customHeight="1">
      <c r="A702" s="162" t="s">
        <v>5287</v>
      </c>
      <c r="B702" s="129"/>
      <c r="C702" s="129"/>
      <c r="D702" s="129"/>
      <c r="E702" s="129"/>
      <c r="F702" s="129"/>
      <c r="G702" s="129"/>
      <c r="H702" s="129"/>
      <c r="I702" s="130"/>
    </row>
    <row r="703" spans="1:9" ht="9.75" customHeight="1">
      <c r="A703" s="178"/>
      <c r="B703" s="108"/>
      <c r="C703" s="108"/>
      <c r="D703" s="108"/>
      <c r="E703" s="108"/>
      <c r="F703" s="108"/>
      <c r="G703" s="108"/>
      <c r="H703" s="108"/>
      <c r="I703" s="108"/>
    </row>
    <row r="704" spans="1:9" ht="15" customHeight="1">
      <c r="A704" s="60"/>
      <c r="B704" s="60"/>
      <c r="C704" s="60"/>
      <c r="D704" s="60"/>
      <c r="E704" s="60"/>
      <c r="F704" s="60"/>
      <c r="G704" s="163" t="s">
        <v>5288</v>
      </c>
      <c r="H704" s="130"/>
      <c r="I704" s="82">
        <v>54.93</v>
      </c>
    </row>
    <row r="705" spans="1:9" ht="15" customHeight="1">
      <c r="A705" s="60"/>
      <c r="B705" s="60"/>
      <c r="C705" s="60"/>
      <c r="D705" s="60"/>
      <c r="E705" s="60"/>
      <c r="F705" s="60"/>
      <c r="G705" s="163" t="s">
        <v>5289</v>
      </c>
      <c r="H705" s="130"/>
      <c r="I705" s="82">
        <v>16.5</v>
      </c>
    </row>
    <row r="706" spans="1:9" ht="15" customHeight="1">
      <c r="A706" s="60"/>
      <c r="B706" s="60"/>
      <c r="C706" s="60"/>
      <c r="D706" s="60"/>
      <c r="E706" s="60"/>
      <c r="F706" s="60"/>
      <c r="G706" s="163" t="s">
        <v>5290</v>
      </c>
      <c r="H706" s="130"/>
      <c r="I706" s="82">
        <v>71.430000000000007</v>
      </c>
    </row>
    <row r="707" spans="1:9" ht="9.75" customHeight="1">
      <c r="A707" s="60"/>
      <c r="B707" s="60"/>
      <c r="C707" s="60"/>
      <c r="D707" s="158"/>
      <c r="E707" s="108"/>
      <c r="F707" s="108"/>
      <c r="G707" s="60"/>
      <c r="H707" s="60"/>
      <c r="I707" s="60"/>
    </row>
    <row r="708" spans="1:9" ht="19.5" customHeight="1">
      <c r="A708" s="162" t="s">
        <v>5291</v>
      </c>
      <c r="B708" s="129"/>
      <c r="C708" s="129"/>
      <c r="D708" s="129"/>
      <c r="E708" s="129"/>
      <c r="F708" s="129"/>
      <c r="G708" s="129"/>
      <c r="H708" s="129"/>
      <c r="I708" s="130"/>
    </row>
    <row r="709" spans="1:9" ht="12.75" customHeight="1">
      <c r="A709" s="168" t="s">
        <v>5292</v>
      </c>
      <c r="B709" s="126"/>
      <c r="C709" s="172" t="s">
        <v>5293</v>
      </c>
      <c r="D709" s="127"/>
      <c r="E709" s="167" t="s">
        <v>5294</v>
      </c>
      <c r="F709" s="130"/>
      <c r="G709" s="167" t="s">
        <v>5295</v>
      </c>
      <c r="H709" s="130"/>
      <c r="I709" s="174" t="s">
        <v>5296</v>
      </c>
    </row>
    <row r="710" spans="1:9" ht="12" customHeight="1">
      <c r="A710" s="111"/>
      <c r="B710" s="108"/>
      <c r="C710" s="111"/>
      <c r="D710" s="110"/>
      <c r="E710" s="89" t="s">
        <v>5297</v>
      </c>
      <c r="F710" s="89" t="s">
        <v>5298</v>
      </c>
      <c r="G710" s="89" t="s">
        <v>5299</v>
      </c>
      <c r="H710" s="89" t="s">
        <v>5300</v>
      </c>
      <c r="I710" s="137"/>
    </row>
    <row r="711" spans="1:9" ht="15" customHeight="1">
      <c r="A711" s="84" t="s">
        <v>5301</v>
      </c>
      <c r="B711" s="83" t="s">
        <v>5302</v>
      </c>
      <c r="C711" s="175">
        <v>1</v>
      </c>
      <c r="D711" s="130"/>
      <c r="E711" s="90">
        <v>0.34</v>
      </c>
      <c r="F711" s="90">
        <v>0.66</v>
      </c>
      <c r="G711" s="88">
        <v>230.6523</v>
      </c>
      <c r="H711" s="88">
        <v>59.245699999999999</v>
      </c>
      <c r="I711" s="88">
        <v>117.524</v>
      </c>
    </row>
    <row r="712" spans="1:9" ht="15" customHeight="1">
      <c r="A712" s="84" t="s">
        <v>5303</v>
      </c>
      <c r="B712" s="83" t="s">
        <v>5304</v>
      </c>
      <c r="C712" s="175">
        <v>1</v>
      </c>
      <c r="D712" s="130"/>
      <c r="E712" s="90">
        <v>0.65</v>
      </c>
      <c r="F712" s="90">
        <v>0.35</v>
      </c>
      <c r="G712" s="88">
        <v>155.94030000000001</v>
      </c>
      <c r="H712" s="88">
        <v>73.796099999999996</v>
      </c>
      <c r="I712" s="88">
        <v>127.18980000000001</v>
      </c>
    </row>
    <row r="713" spans="1:9" ht="15.75" customHeight="1">
      <c r="A713" s="84" t="s">
        <v>5305</v>
      </c>
      <c r="B713" s="83" t="s">
        <v>5306</v>
      </c>
      <c r="C713" s="175">
        <v>1</v>
      </c>
      <c r="D713" s="130"/>
      <c r="E713" s="90">
        <v>0.52</v>
      </c>
      <c r="F713" s="90">
        <v>0.48</v>
      </c>
      <c r="G713" s="88">
        <v>158.46520000000001</v>
      </c>
      <c r="H713" s="88">
        <v>65.9221</v>
      </c>
      <c r="I713" s="88">
        <v>114.0445</v>
      </c>
    </row>
    <row r="714" spans="1:9" ht="15" customHeight="1">
      <c r="A714" s="84" t="s">
        <v>5307</v>
      </c>
      <c r="B714" s="83" t="s">
        <v>5308</v>
      </c>
      <c r="C714" s="175">
        <v>1</v>
      </c>
      <c r="D714" s="130"/>
      <c r="E714" s="90">
        <v>1</v>
      </c>
      <c r="F714" s="90">
        <v>0</v>
      </c>
      <c r="G714" s="88">
        <v>201.02950000000001</v>
      </c>
      <c r="H714" s="88">
        <v>87.738600000000005</v>
      </c>
      <c r="I714" s="88">
        <v>201.02950000000001</v>
      </c>
    </row>
    <row r="715" spans="1:9" ht="15" customHeight="1">
      <c r="A715" s="60"/>
      <c r="B715" s="60"/>
      <c r="C715" s="60"/>
      <c r="D715" s="60"/>
      <c r="E715" s="60"/>
      <c r="F715" s="60"/>
      <c r="G715" s="156" t="s">
        <v>5309</v>
      </c>
      <c r="H715" s="130"/>
      <c r="I715" s="91">
        <v>559.78779999999995</v>
      </c>
    </row>
    <row r="716" spans="1:9" ht="19.5" customHeight="1">
      <c r="A716" s="165" t="s">
        <v>5310</v>
      </c>
      <c r="B716" s="129"/>
      <c r="C716" s="129"/>
      <c r="D716" s="129"/>
      <c r="E716" s="130"/>
      <c r="F716" s="80" t="s">
        <v>5311</v>
      </c>
      <c r="G716" s="80" t="s">
        <v>5312</v>
      </c>
      <c r="H716" s="80" t="s">
        <v>5313</v>
      </c>
      <c r="I716" s="80" t="s">
        <v>5314</v>
      </c>
    </row>
    <row r="717" spans="1:9" ht="15" customHeight="1">
      <c r="A717" s="84" t="s">
        <v>5315</v>
      </c>
      <c r="B717" s="164" t="s">
        <v>5316</v>
      </c>
      <c r="C717" s="129"/>
      <c r="D717" s="129"/>
      <c r="E717" s="129"/>
      <c r="F717" s="84" t="s">
        <v>5317</v>
      </c>
      <c r="G717" s="87">
        <v>1</v>
      </c>
      <c r="H717" s="85">
        <v>9.1300000000000008</v>
      </c>
      <c r="I717" s="85">
        <v>9.1300000000000008</v>
      </c>
    </row>
    <row r="718" spans="1:9" ht="15" customHeight="1">
      <c r="A718" s="60"/>
      <c r="B718" s="60"/>
      <c r="C718" s="60"/>
      <c r="D718" s="60"/>
      <c r="E718" s="60"/>
      <c r="F718" s="60"/>
      <c r="G718" s="156" t="s">
        <v>5318</v>
      </c>
      <c r="H718" s="130"/>
      <c r="I718" s="82">
        <v>9.1300000000000008</v>
      </c>
    </row>
    <row r="719" spans="1:9" ht="15" customHeight="1">
      <c r="A719" s="60"/>
      <c r="B719" s="60"/>
      <c r="C719" s="60"/>
      <c r="D719" s="60"/>
      <c r="E719" s="60"/>
      <c r="F719" s="60"/>
      <c r="G719" s="163" t="s">
        <v>5319</v>
      </c>
      <c r="H719" s="130"/>
      <c r="I719" s="88">
        <v>568.91780000000006</v>
      </c>
    </row>
    <row r="720" spans="1:9" ht="15" customHeight="1">
      <c r="A720" s="60"/>
      <c r="B720" s="60"/>
      <c r="C720" s="60"/>
      <c r="D720" s="60"/>
      <c r="E720" s="60"/>
      <c r="F720" s="60"/>
      <c r="G720" s="163" t="s">
        <v>5320</v>
      </c>
      <c r="H720" s="130"/>
      <c r="I720" s="88">
        <v>113.18</v>
      </c>
    </row>
    <row r="721" spans="1:9" ht="15" customHeight="1">
      <c r="A721" s="60"/>
      <c r="B721" s="60"/>
      <c r="C721" s="60"/>
      <c r="D721" s="60"/>
      <c r="E721" s="60"/>
      <c r="F721" s="60"/>
      <c r="G721" s="163" t="s">
        <v>5321</v>
      </c>
      <c r="H721" s="130"/>
      <c r="I721" s="88">
        <v>5.0266999999999999</v>
      </c>
    </row>
    <row r="722" spans="1:9" ht="15" customHeight="1">
      <c r="A722" s="60"/>
      <c r="B722" s="60"/>
      <c r="C722" s="60"/>
      <c r="D722" s="60"/>
      <c r="E722" s="60"/>
      <c r="F722" s="60"/>
      <c r="G722" s="163" t="s">
        <v>5322</v>
      </c>
      <c r="H722" s="130"/>
      <c r="I722" s="88">
        <v>3.9699999999999999E-2</v>
      </c>
    </row>
    <row r="723" spans="1:9" ht="19.5" customHeight="1">
      <c r="A723" s="165" t="s">
        <v>5323</v>
      </c>
      <c r="B723" s="129"/>
      <c r="C723" s="129"/>
      <c r="D723" s="129"/>
      <c r="E723" s="130"/>
      <c r="F723" s="80" t="s">
        <v>5324</v>
      </c>
      <c r="G723" s="80" t="s">
        <v>5325</v>
      </c>
      <c r="H723" s="80" t="s">
        <v>5326</v>
      </c>
      <c r="I723" s="80" t="s">
        <v>5327</v>
      </c>
    </row>
    <row r="724" spans="1:9" ht="15" customHeight="1">
      <c r="A724" s="84" t="s">
        <v>5328</v>
      </c>
      <c r="B724" s="164" t="s">
        <v>5329</v>
      </c>
      <c r="C724" s="129"/>
      <c r="D724" s="129"/>
      <c r="E724" s="130"/>
      <c r="F724" s="84" t="s">
        <v>5330</v>
      </c>
      <c r="G724" s="97">
        <v>1</v>
      </c>
      <c r="H724" s="85">
        <v>120.97</v>
      </c>
      <c r="I724" s="85">
        <v>120.97</v>
      </c>
    </row>
    <row r="725" spans="1:9" ht="15" customHeight="1">
      <c r="A725" s="60"/>
      <c r="B725" s="60"/>
      <c r="C725" s="60"/>
      <c r="D725" s="60"/>
      <c r="E725" s="60"/>
      <c r="F725" s="60"/>
      <c r="G725" s="156" t="s">
        <v>5331</v>
      </c>
      <c r="H725" s="130"/>
      <c r="I725" s="82">
        <v>120.97</v>
      </c>
    </row>
    <row r="726" spans="1:9" ht="15" customHeight="1">
      <c r="A726" s="165" t="s">
        <v>5332</v>
      </c>
      <c r="B726" s="130"/>
      <c r="C726" s="157" t="s">
        <v>5333</v>
      </c>
      <c r="D726" s="130"/>
      <c r="E726" s="157" t="s">
        <v>5334</v>
      </c>
      <c r="F726" s="130"/>
      <c r="G726" s="89" t="s">
        <v>5335</v>
      </c>
      <c r="H726" s="89" t="s">
        <v>5336</v>
      </c>
      <c r="I726" s="89" t="s">
        <v>5337</v>
      </c>
    </row>
    <row r="727" spans="1:9" ht="19.5" customHeight="1">
      <c r="A727" s="99" t="s">
        <v>5338</v>
      </c>
      <c r="B727" s="100" t="s">
        <v>5339</v>
      </c>
      <c r="C727" s="179" t="s">
        <v>5340</v>
      </c>
      <c r="D727" s="130"/>
      <c r="E727" s="179" t="s">
        <v>5341</v>
      </c>
      <c r="F727" s="130"/>
      <c r="G727" s="101">
        <v>2.2000000000000002</v>
      </c>
      <c r="H727" s="102">
        <v>2.16</v>
      </c>
      <c r="I727" s="102">
        <v>4.75</v>
      </c>
    </row>
    <row r="728" spans="1:9" ht="15" customHeight="1">
      <c r="A728" s="60"/>
      <c r="B728" s="60"/>
      <c r="C728" s="60"/>
      <c r="D728" s="60"/>
      <c r="E728" s="60"/>
      <c r="F728" s="60"/>
      <c r="G728" s="156" t="s">
        <v>5342</v>
      </c>
      <c r="H728" s="130"/>
      <c r="I728" s="85">
        <v>4.75</v>
      </c>
    </row>
    <row r="729" spans="1:9" ht="15" customHeight="1">
      <c r="A729" s="60"/>
      <c r="B729" s="60"/>
      <c r="C729" s="60"/>
      <c r="D729" s="60"/>
      <c r="E729" s="60"/>
      <c r="F729" s="60"/>
      <c r="G729" s="163" t="s">
        <v>5343</v>
      </c>
      <c r="H729" s="130"/>
      <c r="I729" s="85">
        <v>130.78639999999999</v>
      </c>
    </row>
    <row r="730" spans="1:9" ht="15" customHeight="1">
      <c r="A730" s="60"/>
      <c r="B730" s="60"/>
      <c r="C730" s="60"/>
      <c r="D730" s="60"/>
      <c r="E730" s="60"/>
      <c r="F730" s="60"/>
      <c r="G730" s="163" t="s">
        <v>5344</v>
      </c>
      <c r="H730" s="130"/>
      <c r="I730" s="82">
        <v>130.79</v>
      </c>
    </row>
    <row r="731" spans="1:9" ht="15" customHeight="1">
      <c r="A731" s="60"/>
      <c r="B731" s="60"/>
      <c r="C731" s="60"/>
      <c r="D731" s="60"/>
      <c r="E731" s="60"/>
      <c r="F731" s="60"/>
      <c r="G731" s="163" t="s">
        <v>5345</v>
      </c>
      <c r="H731" s="130"/>
      <c r="I731" s="82">
        <v>39.28</v>
      </c>
    </row>
    <row r="732" spans="1:9" ht="15" customHeight="1">
      <c r="A732" s="60"/>
      <c r="B732" s="60"/>
      <c r="C732" s="60"/>
      <c r="D732" s="60"/>
      <c r="E732" s="60"/>
      <c r="F732" s="60"/>
      <c r="G732" s="163" t="s">
        <v>5346</v>
      </c>
      <c r="H732" s="130"/>
      <c r="I732" s="82">
        <v>170.07</v>
      </c>
    </row>
    <row r="733" spans="1:9" ht="9.75" customHeight="1">
      <c r="A733" s="60"/>
      <c r="B733" s="60"/>
      <c r="C733" s="60"/>
      <c r="D733" s="158"/>
      <c r="E733" s="108"/>
      <c r="F733" s="108"/>
      <c r="G733" s="60"/>
      <c r="H733" s="60"/>
      <c r="I733" s="60"/>
    </row>
    <row r="734" spans="1:9" ht="19.5" customHeight="1">
      <c r="A734" s="162" t="s">
        <v>5347</v>
      </c>
      <c r="B734" s="129"/>
      <c r="C734" s="129"/>
      <c r="D734" s="129"/>
      <c r="E734" s="129"/>
      <c r="F734" s="129"/>
      <c r="G734" s="129"/>
      <c r="H734" s="129"/>
      <c r="I734" s="130"/>
    </row>
    <row r="735" spans="1:9" ht="15" customHeight="1">
      <c r="A735" s="160" t="s">
        <v>5348</v>
      </c>
      <c r="B735" s="129"/>
      <c r="C735" s="130"/>
      <c r="D735" s="157" t="s">
        <v>5349</v>
      </c>
      <c r="E735" s="130"/>
      <c r="F735" s="89" t="s">
        <v>5350</v>
      </c>
      <c r="G735" s="89" t="s">
        <v>5351</v>
      </c>
      <c r="H735" s="89" t="s">
        <v>5352</v>
      </c>
      <c r="I735" s="89" t="s">
        <v>5353</v>
      </c>
    </row>
    <row r="736" spans="1:9" ht="27.75" customHeight="1">
      <c r="A736" s="92" t="s">
        <v>5354</v>
      </c>
      <c r="B736" s="161" t="s">
        <v>5355</v>
      </c>
      <c r="C736" s="130"/>
      <c r="D736" s="159" t="s">
        <v>5356</v>
      </c>
      <c r="E736" s="130"/>
      <c r="F736" s="92" t="s">
        <v>5357</v>
      </c>
      <c r="G736" s="93">
        <v>2.5548000000000002</v>
      </c>
      <c r="H736" s="94">
        <v>540.5</v>
      </c>
      <c r="I736" s="94">
        <v>1380.87</v>
      </c>
    </row>
    <row r="737" spans="1:9" ht="15" customHeight="1">
      <c r="A737" s="60"/>
      <c r="B737" s="60"/>
      <c r="C737" s="60"/>
      <c r="D737" s="60"/>
      <c r="E737" s="60"/>
      <c r="F737" s="60"/>
      <c r="G737" s="166" t="s">
        <v>5358</v>
      </c>
      <c r="H737" s="130"/>
      <c r="I737" s="95">
        <v>1380.87</v>
      </c>
    </row>
    <row r="738" spans="1:9" ht="15" customHeight="1">
      <c r="A738" s="160" t="s">
        <v>5359</v>
      </c>
      <c r="B738" s="129"/>
      <c r="C738" s="130"/>
      <c r="D738" s="157" t="s">
        <v>5360</v>
      </c>
      <c r="E738" s="130"/>
      <c r="F738" s="89" t="s">
        <v>5361</v>
      </c>
      <c r="G738" s="89" t="s">
        <v>5362</v>
      </c>
      <c r="H738" s="89" t="s">
        <v>5363</v>
      </c>
      <c r="I738" s="89" t="s">
        <v>5364</v>
      </c>
    </row>
    <row r="739" spans="1:9" ht="36" customHeight="1">
      <c r="A739" s="92" t="s">
        <v>5365</v>
      </c>
      <c r="B739" s="161" t="s">
        <v>5366</v>
      </c>
      <c r="C739" s="130"/>
      <c r="D739" s="159" t="s">
        <v>5367</v>
      </c>
      <c r="E739" s="130"/>
      <c r="F739" s="92" t="s">
        <v>5368</v>
      </c>
      <c r="G739" s="93">
        <v>4.6399999999999997E-2</v>
      </c>
      <c r="H739" s="94">
        <v>204.44</v>
      </c>
      <c r="I739" s="94">
        <v>9.49</v>
      </c>
    </row>
    <row r="740" spans="1:9" ht="15" customHeight="1">
      <c r="A740" s="92" t="s">
        <v>5369</v>
      </c>
      <c r="B740" s="161" t="s">
        <v>5370</v>
      </c>
      <c r="C740" s="130"/>
      <c r="D740" s="159" t="s">
        <v>5371</v>
      </c>
      <c r="E740" s="130"/>
      <c r="F740" s="92" t="s">
        <v>5372</v>
      </c>
      <c r="G740" s="93">
        <v>1.1301000000000001</v>
      </c>
      <c r="H740" s="94">
        <v>18.61</v>
      </c>
      <c r="I740" s="94">
        <v>21.03</v>
      </c>
    </row>
    <row r="741" spans="1:9" ht="27.75" customHeight="1">
      <c r="A741" s="92" t="s">
        <v>5373</v>
      </c>
      <c r="B741" s="161" t="s">
        <v>5374</v>
      </c>
      <c r="C741" s="130"/>
      <c r="D741" s="159" t="s">
        <v>5375</v>
      </c>
      <c r="E741" s="130"/>
      <c r="F741" s="92" t="s">
        <v>5376</v>
      </c>
      <c r="G741" s="93">
        <v>9.9000000000000005E-2</v>
      </c>
      <c r="H741" s="94">
        <v>65.650000000000006</v>
      </c>
      <c r="I741" s="94">
        <v>6.5</v>
      </c>
    </row>
    <row r="742" spans="1:9" ht="27.75" customHeight="1">
      <c r="A742" s="92" t="s">
        <v>5377</v>
      </c>
      <c r="B742" s="161" t="s">
        <v>5378</v>
      </c>
      <c r="C742" s="130"/>
      <c r="D742" s="159" t="s">
        <v>5379</v>
      </c>
      <c r="E742" s="130"/>
      <c r="F742" s="92" t="s">
        <v>5380</v>
      </c>
      <c r="G742" s="93">
        <v>4.19E-2</v>
      </c>
      <c r="H742" s="94">
        <v>167.28</v>
      </c>
      <c r="I742" s="94">
        <v>7.01</v>
      </c>
    </row>
    <row r="743" spans="1:9" ht="27.75" customHeight="1">
      <c r="A743" s="92" t="s">
        <v>5381</v>
      </c>
      <c r="B743" s="161" t="s">
        <v>5382</v>
      </c>
      <c r="C743" s="130"/>
      <c r="D743" s="159" t="s">
        <v>5383</v>
      </c>
      <c r="E743" s="130"/>
      <c r="F743" s="92" t="s">
        <v>5384</v>
      </c>
      <c r="G743" s="93">
        <v>6.0699999999999997E-2</v>
      </c>
      <c r="H743" s="94">
        <v>61.18</v>
      </c>
      <c r="I743" s="94">
        <v>3.71</v>
      </c>
    </row>
    <row r="744" spans="1:9" ht="27.75" customHeight="1">
      <c r="A744" s="92" t="s">
        <v>5385</v>
      </c>
      <c r="B744" s="161" t="s">
        <v>5386</v>
      </c>
      <c r="C744" s="130"/>
      <c r="D744" s="159" t="s">
        <v>5387</v>
      </c>
      <c r="E744" s="130"/>
      <c r="F744" s="92" t="s">
        <v>5388</v>
      </c>
      <c r="G744" s="93">
        <v>8.0500000000000002E-2</v>
      </c>
      <c r="H744" s="94">
        <v>178.46</v>
      </c>
      <c r="I744" s="94">
        <v>14.37</v>
      </c>
    </row>
    <row r="745" spans="1:9" ht="19.5" customHeight="1">
      <c r="A745" s="92" t="s">
        <v>5389</v>
      </c>
      <c r="B745" s="161" t="s">
        <v>5390</v>
      </c>
      <c r="C745" s="130"/>
      <c r="D745" s="159" t="s">
        <v>5391</v>
      </c>
      <c r="E745" s="130"/>
      <c r="F745" s="92" t="s">
        <v>5392</v>
      </c>
      <c r="G745" s="93">
        <v>0.1071</v>
      </c>
      <c r="H745" s="94">
        <v>44.78</v>
      </c>
      <c r="I745" s="94">
        <v>4.8</v>
      </c>
    </row>
    <row r="746" spans="1:9" ht="19.5" customHeight="1">
      <c r="A746" s="92" t="s">
        <v>5393</v>
      </c>
      <c r="B746" s="161" t="s">
        <v>5394</v>
      </c>
      <c r="C746" s="130"/>
      <c r="D746" s="159" t="s">
        <v>5395</v>
      </c>
      <c r="E746" s="130"/>
      <c r="F746" s="92" t="s">
        <v>5396</v>
      </c>
      <c r="G746" s="93">
        <v>3.4099999999999998E-2</v>
      </c>
      <c r="H746" s="94">
        <v>158.82</v>
      </c>
      <c r="I746" s="94">
        <v>5.42</v>
      </c>
    </row>
    <row r="747" spans="1:9" ht="27.75" customHeight="1">
      <c r="A747" s="92" t="s">
        <v>5397</v>
      </c>
      <c r="B747" s="161" t="s">
        <v>5398</v>
      </c>
      <c r="C747" s="130"/>
      <c r="D747" s="159" t="s">
        <v>5399</v>
      </c>
      <c r="E747" s="130"/>
      <c r="F747" s="92" t="s">
        <v>5400</v>
      </c>
      <c r="G747" s="93">
        <v>9.4899999999999998E-2</v>
      </c>
      <c r="H747" s="94">
        <v>133.76</v>
      </c>
      <c r="I747" s="94">
        <v>12.69</v>
      </c>
    </row>
    <row r="748" spans="1:9" ht="27.75" customHeight="1">
      <c r="A748" s="92" t="s">
        <v>5401</v>
      </c>
      <c r="B748" s="161" t="s">
        <v>5402</v>
      </c>
      <c r="C748" s="130"/>
      <c r="D748" s="159" t="s">
        <v>5403</v>
      </c>
      <c r="E748" s="130"/>
      <c r="F748" s="92" t="s">
        <v>5404</v>
      </c>
      <c r="G748" s="93">
        <v>4.6399999999999997E-2</v>
      </c>
      <c r="H748" s="94">
        <v>353.83</v>
      </c>
      <c r="I748" s="94">
        <v>16.420000000000002</v>
      </c>
    </row>
    <row r="749" spans="1:9" ht="15" customHeight="1">
      <c r="A749" s="60"/>
      <c r="B749" s="60"/>
      <c r="C749" s="60"/>
      <c r="D749" s="60"/>
      <c r="E749" s="60"/>
      <c r="F749" s="60"/>
      <c r="G749" s="166" t="s">
        <v>5405</v>
      </c>
      <c r="H749" s="130"/>
      <c r="I749" s="95">
        <v>101.44</v>
      </c>
    </row>
    <row r="750" spans="1:9" ht="15" customHeight="1">
      <c r="A750" s="60"/>
      <c r="B750" s="60"/>
      <c r="C750" s="60"/>
      <c r="D750" s="60"/>
      <c r="E750" s="60"/>
      <c r="F750" s="60"/>
      <c r="G750" s="163" t="s">
        <v>5406</v>
      </c>
      <c r="H750" s="130"/>
      <c r="I750" s="82">
        <v>1482.31</v>
      </c>
    </row>
    <row r="751" spans="1:9" ht="15" customHeight="1">
      <c r="A751" s="60"/>
      <c r="B751" s="60"/>
      <c r="C751" s="60"/>
      <c r="D751" s="60"/>
      <c r="E751" s="60"/>
      <c r="F751" s="60"/>
      <c r="G751" s="163" t="s">
        <v>5407</v>
      </c>
      <c r="H751" s="130"/>
      <c r="I751" s="82">
        <v>445.14</v>
      </c>
    </row>
    <row r="752" spans="1:9" ht="15" customHeight="1">
      <c r="A752" s="60"/>
      <c r="B752" s="60"/>
      <c r="C752" s="60"/>
      <c r="D752" s="60"/>
      <c r="E752" s="60"/>
      <c r="F752" s="60"/>
      <c r="G752" s="163" t="s">
        <v>5408</v>
      </c>
      <c r="H752" s="130"/>
      <c r="I752" s="82">
        <v>1927.45</v>
      </c>
    </row>
    <row r="753" spans="1:9" ht="9.75" customHeight="1">
      <c r="A753" s="60"/>
      <c r="B753" s="60"/>
      <c r="C753" s="60"/>
      <c r="D753" s="158"/>
      <c r="E753" s="108"/>
      <c r="F753" s="108"/>
      <c r="G753" s="60"/>
      <c r="H753" s="60"/>
      <c r="I753" s="60"/>
    </row>
    <row r="754" spans="1:9" ht="19.5" customHeight="1">
      <c r="A754" s="162" t="s">
        <v>5409</v>
      </c>
      <c r="B754" s="129"/>
      <c r="C754" s="129"/>
      <c r="D754" s="129"/>
      <c r="E754" s="129"/>
      <c r="F754" s="129"/>
      <c r="G754" s="129"/>
      <c r="H754" s="129"/>
      <c r="I754" s="130"/>
    </row>
    <row r="755" spans="1:9" ht="12.75" customHeight="1">
      <c r="A755" s="168" t="s">
        <v>5410</v>
      </c>
      <c r="B755" s="126"/>
      <c r="C755" s="172" t="s">
        <v>5411</v>
      </c>
      <c r="D755" s="127"/>
      <c r="E755" s="167" t="s">
        <v>5412</v>
      </c>
      <c r="F755" s="130"/>
      <c r="G755" s="167" t="s">
        <v>5413</v>
      </c>
      <c r="H755" s="130"/>
      <c r="I755" s="174" t="s">
        <v>5414</v>
      </c>
    </row>
    <row r="756" spans="1:9" ht="12" customHeight="1">
      <c r="A756" s="111"/>
      <c r="B756" s="108"/>
      <c r="C756" s="111"/>
      <c r="D756" s="110"/>
      <c r="E756" s="89" t="s">
        <v>5415</v>
      </c>
      <c r="F756" s="89" t="s">
        <v>5416</v>
      </c>
      <c r="G756" s="89" t="s">
        <v>5417</v>
      </c>
      <c r="H756" s="89" t="s">
        <v>5418</v>
      </c>
      <c r="I756" s="137"/>
    </row>
    <row r="757" spans="1:9" ht="15.75" customHeight="1">
      <c r="A757" s="84" t="s">
        <v>5419</v>
      </c>
      <c r="B757" s="83" t="s">
        <v>5420</v>
      </c>
      <c r="C757" s="175">
        <v>1</v>
      </c>
      <c r="D757" s="130"/>
      <c r="E757" s="90">
        <v>1</v>
      </c>
      <c r="F757" s="90">
        <v>0</v>
      </c>
      <c r="G757" s="88">
        <v>187.46</v>
      </c>
      <c r="H757" s="88">
        <v>53.860399999999998</v>
      </c>
      <c r="I757" s="88">
        <v>187.46</v>
      </c>
    </row>
    <row r="758" spans="1:9" ht="15" customHeight="1">
      <c r="A758" s="84" t="s">
        <v>5421</v>
      </c>
      <c r="B758" s="83" t="s">
        <v>5422</v>
      </c>
      <c r="C758" s="175">
        <v>2</v>
      </c>
      <c r="D758" s="130"/>
      <c r="E758" s="90">
        <v>1</v>
      </c>
      <c r="F758" s="90">
        <v>0</v>
      </c>
      <c r="G758" s="88">
        <v>55.491999999999997</v>
      </c>
      <c r="H758" s="88">
        <v>37.523200000000003</v>
      </c>
      <c r="I758" s="88">
        <v>110.98399999999999</v>
      </c>
    </row>
    <row r="759" spans="1:9" ht="15" customHeight="1">
      <c r="A759" s="60"/>
      <c r="B759" s="60"/>
      <c r="C759" s="60"/>
      <c r="D759" s="60"/>
      <c r="E759" s="60"/>
      <c r="F759" s="60"/>
      <c r="G759" s="156" t="s">
        <v>5423</v>
      </c>
      <c r="H759" s="130"/>
      <c r="I759" s="91">
        <v>298.44400000000002</v>
      </c>
    </row>
    <row r="760" spans="1:9" ht="19.5" customHeight="1">
      <c r="A760" s="165" t="s">
        <v>5424</v>
      </c>
      <c r="B760" s="129"/>
      <c r="C760" s="129"/>
      <c r="D760" s="129"/>
      <c r="E760" s="130"/>
      <c r="F760" s="80" t="s">
        <v>5425</v>
      </c>
      <c r="G760" s="80" t="s">
        <v>5426</v>
      </c>
      <c r="H760" s="80" t="s">
        <v>5427</v>
      </c>
      <c r="I760" s="80" t="s">
        <v>5428</v>
      </c>
    </row>
    <row r="761" spans="1:9" ht="15" customHeight="1">
      <c r="A761" s="84" t="s">
        <v>5429</v>
      </c>
      <c r="B761" s="164" t="s">
        <v>5430</v>
      </c>
      <c r="C761" s="129"/>
      <c r="D761" s="129"/>
      <c r="E761" s="129"/>
      <c r="F761" s="84" t="s">
        <v>5431</v>
      </c>
      <c r="G761" s="87">
        <v>2</v>
      </c>
      <c r="H761" s="85">
        <v>9.1300000000000008</v>
      </c>
      <c r="I761" s="85">
        <v>18.260000000000002</v>
      </c>
    </row>
    <row r="762" spans="1:9" ht="15" customHeight="1">
      <c r="A762" s="60"/>
      <c r="B762" s="60"/>
      <c r="C762" s="60"/>
      <c r="D762" s="60"/>
      <c r="E762" s="60"/>
      <c r="F762" s="60"/>
      <c r="G762" s="156" t="s">
        <v>5432</v>
      </c>
      <c r="H762" s="130"/>
      <c r="I762" s="82">
        <v>18.260000000000002</v>
      </c>
    </row>
    <row r="763" spans="1:9" ht="15" customHeight="1">
      <c r="A763" s="60"/>
      <c r="B763" s="60"/>
      <c r="C763" s="60"/>
      <c r="D763" s="60"/>
      <c r="E763" s="60"/>
      <c r="F763" s="60"/>
      <c r="G763" s="163" t="s">
        <v>5433</v>
      </c>
      <c r="H763" s="130"/>
      <c r="I763" s="88">
        <v>316.70400000000001</v>
      </c>
    </row>
    <row r="764" spans="1:9" ht="15" customHeight="1">
      <c r="A764" s="60"/>
      <c r="B764" s="60"/>
      <c r="C764" s="60"/>
      <c r="D764" s="60"/>
      <c r="E764" s="60"/>
      <c r="F764" s="60"/>
      <c r="G764" s="163" t="s">
        <v>5434</v>
      </c>
      <c r="H764" s="130"/>
      <c r="I764" s="88">
        <v>1038.46</v>
      </c>
    </row>
    <row r="765" spans="1:9" ht="15" customHeight="1">
      <c r="A765" s="60"/>
      <c r="B765" s="60"/>
      <c r="C765" s="60"/>
      <c r="D765" s="60"/>
      <c r="E765" s="60"/>
      <c r="F765" s="60"/>
      <c r="G765" s="163" t="s">
        <v>5435</v>
      </c>
      <c r="H765" s="130"/>
      <c r="I765" s="88">
        <v>0.30499999999999999</v>
      </c>
    </row>
    <row r="766" spans="1:9" ht="15" customHeight="1">
      <c r="A766" s="60"/>
      <c r="B766" s="60"/>
      <c r="C766" s="60"/>
      <c r="D766" s="60"/>
      <c r="E766" s="60"/>
      <c r="F766" s="60"/>
      <c r="G766" s="163" t="s">
        <v>5436</v>
      </c>
      <c r="H766" s="130"/>
      <c r="I766" s="88">
        <v>1.1999999999999999E-3</v>
      </c>
    </row>
    <row r="767" spans="1:9" ht="15" customHeight="1">
      <c r="A767" s="60"/>
      <c r="B767" s="60"/>
      <c r="C767" s="60"/>
      <c r="D767" s="60"/>
      <c r="E767" s="60"/>
      <c r="F767" s="60"/>
      <c r="G767" s="163" t="s">
        <v>5437</v>
      </c>
      <c r="H767" s="130"/>
      <c r="I767" s="85">
        <v>0.30620000000000003</v>
      </c>
    </row>
    <row r="768" spans="1:9" ht="15" customHeight="1">
      <c r="A768" s="60"/>
      <c r="B768" s="60"/>
      <c r="C768" s="60"/>
      <c r="D768" s="60"/>
      <c r="E768" s="60"/>
      <c r="F768" s="60"/>
      <c r="G768" s="163" t="s">
        <v>5438</v>
      </c>
      <c r="H768" s="130"/>
      <c r="I768" s="82">
        <v>0.31</v>
      </c>
    </row>
    <row r="769" spans="1:9" ht="15" customHeight="1">
      <c r="A769" s="60"/>
      <c r="B769" s="60"/>
      <c r="C769" s="60"/>
      <c r="D769" s="60"/>
      <c r="E769" s="60"/>
      <c r="F769" s="60"/>
      <c r="G769" s="163" t="s">
        <v>5439</v>
      </c>
      <c r="H769" s="130"/>
      <c r="I769" s="82">
        <v>0.09</v>
      </c>
    </row>
    <row r="770" spans="1:9" ht="15" customHeight="1">
      <c r="A770" s="60"/>
      <c r="B770" s="60"/>
      <c r="C770" s="60"/>
      <c r="D770" s="60"/>
      <c r="E770" s="60"/>
      <c r="F770" s="60"/>
      <c r="G770" s="163" t="s">
        <v>5440</v>
      </c>
      <c r="H770" s="130"/>
      <c r="I770" s="82">
        <v>0.4</v>
      </c>
    </row>
    <row r="771" spans="1:9" ht="9.75" customHeight="1">
      <c r="A771" s="60"/>
      <c r="B771" s="60"/>
      <c r="C771" s="60"/>
      <c r="D771" s="158"/>
      <c r="E771" s="108"/>
      <c r="F771" s="108"/>
      <c r="G771" s="60"/>
      <c r="H771" s="60"/>
      <c r="I771" s="60"/>
    </row>
    <row r="772" spans="1:9" ht="19.5" customHeight="1">
      <c r="A772" s="162" t="s">
        <v>5441</v>
      </c>
      <c r="B772" s="129"/>
      <c r="C772" s="129"/>
      <c r="D772" s="129"/>
      <c r="E772" s="129"/>
      <c r="F772" s="129"/>
      <c r="G772" s="129"/>
      <c r="H772" s="129"/>
      <c r="I772" s="130"/>
    </row>
    <row r="773" spans="1:9" ht="19.5" customHeight="1">
      <c r="A773" s="165" t="s">
        <v>5442</v>
      </c>
      <c r="B773" s="129"/>
      <c r="C773" s="129"/>
      <c r="D773" s="129"/>
      <c r="E773" s="130"/>
      <c r="F773" s="80" t="s">
        <v>5443</v>
      </c>
      <c r="G773" s="80" t="s">
        <v>5444</v>
      </c>
      <c r="H773" s="80" t="s">
        <v>5445</v>
      </c>
      <c r="I773" s="80" t="s">
        <v>5446</v>
      </c>
    </row>
    <row r="774" spans="1:9" ht="15" customHeight="1">
      <c r="A774" s="84" t="s">
        <v>5447</v>
      </c>
      <c r="B774" s="164" t="s">
        <v>5448</v>
      </c>
      <c r="C774" s="129"/>
      <c r="D774" s="129"/>
      <c r="E774" s="130"/>
      <c r="F774" s="84" t="s">
        <v>5449</v>
      </c>
      <c r="G774" s="87">
        <v>1</v>
      </c>
      <c r="H774" s="85">
        <v>2434.9499999999998</v>
      </c>
      <c r="I774" s="85">
        <v>2434.9499999999998</v>
      </c>
    </row>
    <row r="775" spans="1:9" ht="15" customHeight="1">
      <c r="A775" s="60"/>
      <c r="B775" s="60"/>
      <c r="C775" s="60"/>
      <c r="D775" s="60"/>
      <c r="E775" s="60"/>
      <c r="F775" s="60"/>
      <c r="G775" s="156" t="s">
        <v>5450</v>
      </c>
      <c r="H775" s="130"/>
      <c r="I775" s="82">
        <v>2434.9499999999998</v>
      </c>
    </row>
    <row r="776" spans="1:9" ht="15" customHeight="1">
      <c r="A776" s="60"/>
      <c r="B776" s="60"/>
      <c r="C776" s="60"/>
      <c r="D776" s="60"/>
      <c r="E776" s="60"/>
      <c r="F776" s="60"/>
      <c r="G776" s="163" t="s">
        <v>5451</v>
      </c>
      <c r="H776" s="130"/>
      <c r="I776" s="85">
        <v>2434.9499999999998</v>
      </c>
    </row>
    <row r="777" spans="1:9" ht="15" customHeight="1">
      <c r="A777" s="60"/>
      <c r="B777" s="60"/>
      <c r="C777" s="60"/>
      <c r="D777" s="60"/>
      <c r="E777" s="60"/>
      <c r="F777" s="60"/>
      <c r="G777" s="163" t="s">
        <v>5452</v>
      </c>
      <c r="H777" s="130"/>
      <c r="I777" s="82">
        <v>2434.9499999999998</v>
      </c>
    </row>
    <row r="778" spans="1:9" ht="15" customHeight="1">
      <c r="A778" s="60"/>
      <c r="B778" s="60"/>
      <c r="C778" s="60"/>
      <c r="D778" s="60"/>
      <c r="E778" s="60"/>
      <c r="F778" s="60"/>
      <c r="G778" s="163" t="s">
        <v>5453</v>
      </c>
      <c r="H778" s="130"/>
      <c r="I778" s="82">
        <v>341.38</v>
      </c>
    </row>
    <row r="779" spans="1:9" ht="15" customHeight="1">
      <c r="A779" s="60"/>
      <c r="B779" s="60"/>
      <c r="C779" s="60"/>
      <c r="D779" s="60"/>
      <c r="E779" s="60"/>
      <c r="F779" s="60"/>
      <c r="G779" s="163" t="s">
        <v>5454</v>
      </c>
      <c r="H779" s="130"/>
      <c r="I779" s="82">
        <v>2776.33</v>
      </c>
    </row>
    <row r="780" spans="1:9" ht="9.75" customHeight="1">
      <c r="A780" s="60"/>
      <c r="B780" s="60"/>
      <c r="C780" s="60"/>
      <c r="D780" s="158"/>
      <c r="E780" s="108"/>
      <c r="F780" s="108"/>
      <c r="G780" s="60"/>
      <c r="H780" s="60"/>
      <c r="I780" s="60"/>
    </row>
    <row r="781" spans="1:9" ht="19.5" customHeight="1">
      <c r="A781" s="162" t="s">
        <v>5455</v>
      </c>
      <c r="B781" s="129"/>
      <c r="C781" s="129"/>
      <c r="D781" s="129"/>
      <c r="E781" s="129"/>
      <c r="F781" s="129"/>
      <c r="G781" s="129"/>
      <c r="H781" s="129"/>
      <c r="I781" s="130"/>
    </row>
    <row r="782" spans="1:9" ht="12.75" customHeight="1">
      <c r="A782" s="168" t="s">
        <v>5456</v>
      </c>
      <c r="B782" s="126"/>
      <c r="C782" s="172" t="s">
        <v>5457</v>
      </c>
      <c r="D782" s="127"/>
      <c r="E782" s="167" t="s">
        <v>5458</v>
      </c>
      <c r="F782" s="130"/>
      <c r="G782" s="167" t="s">
        <v>5459</v>
      </c>
      <c r="H782" s="130"/>
      <c r="I782" s="174" t="s">
        <v>5460</v>
      </c>
    </row>
    <row r="783" spans="1:9" ht="12" customHeight="1">
      <c r="A783" s="111"/>
      <c r="B783" s="108"/>
      <c r="C783" s="111"/>
      <c r="D783" s="110"/>
      <c r="E783" s="89" t="s">
        <v>5461</v>
      </c>
      <c r="F783" s="89" t="s">
        <v>5462</v>
      </c>
      <c r="G783" s="89" t="s">
        <v>5463</v>
      </c>
      <c r="H783" s="89" t="s">
        <v>5464</v>
      </c>
      <c r="I783" s="137"/>
    </row>
    <row r="784" spans="1:9" ht="15.75" customHeight="1">
      <c r="A784" s="84" t="s">
        <v>5465</v>
      </c>
      <c r="B784" s="83" t="s">
        <v>5466</v>
      </c>
      <c r="C784" s="175">
        <v>1</v>
      </c>
      <c r="D784" s="130"/>
      <c r="E784" s="90">
        <v>1</v>
      </c>
      <c r="F784" s="90">
        <v>0</v>
      </c>
      <c r="G784" s="88">
        <v>213.673</v>
      </c>
      <c r="H784" s="88">
        <v>80.270099999999999</v>
      </c>
      <c r="I784" s="88">
        <v>213.673</v>
      </c>
    </row>
    <row r="785" spans="1:9" ht="15" customHeight="1">
      <c r="A785" s="60"/>
      <c r="B785" s="60"/>
      <c r="C785" s="60"/>
      <c r="D785" s="60"/>
      <c r="E785" s="60"/>
      <c r="F785" s="60"/>
      <c r="G785" s="156" t="s">
        <v>5467</v>
      </c>
      <c r="H785" s="130"/>
      <c r="I785" s="91">
        <v>213.673</v>
      </c>
    </row>
    <row r="786" spans="1:9" ht="19.5" customHeight="1">
      <c r="A786" s="165" t="s">
        <v>5468</v>
      </c>
      <c r="B786" s="129"/>
      <c r="C786" s="129"/>
      <c r="D786" s="129"/>
      <c r="E786" s="130"/>
      <c r="F786" s="80" t="s">
        <v>5469</v>
      </c>
      <c r="G786" s="80" t="s">
        <v>5470</v>
      </c>
      <c r="H786" s="80" t="s">
        <v>5471</v>
      </c>
      <c r="I786" s="80" t="s">
        <v>5472</v>
      </c>
    </row>
    <row r="787" spans="1:9" ht="15" customHeight="1">
      <c r="A787" s="84" t="s">
        <v>5473</v>
      </c>
      <c r="B787" s="164" t="s">
        <v>5474</v>
      </c>
      <c r="C787" s="129"/>
      <c r="D787" s="129"/>
      <c r="E787" s="129"/>
      <c r="F787" s="84" t="s">
        <v>5475</v>
      </c>
      <c r="G787" s="87">
        <v>3</v>
      </c>
      <c r="H787" s="85">
        <v>9.1300000000000008</v>
      </c>
      <c r="I787" s="85">
        <v>27.39</v>
      </c>
    </row>
    <row r="788" spans="1:9" ht="15" customHeight="1">
      <c r="A788" s="60"/>
      <c r="B788" s="60"/>
      <c r="C788" s="60"/>
      <c r="D788" s="60"/>
      <c r="E788" s="60"/>
      <c r="F788" s="60"/>
      <c r="G788" s="156" t="s">
        <v>5476</v>
      </c>
      <c r="H788" s="130"/>
      <c r="I788" s="82">
        <v>27.39</v>
      </c>
    </row>
    <row r="789" spans="1:9" ht="15" customHeight="1">
      <c r="A789" s="60"/>
      <c r="B789" s="60"/>
      <c r="C789" s="60"/>
      <c r="D789" s="60"/>
      <c r="E789" s="60"/>
      <c r="F789" s="60"/>
      <c r="G789" s="163" t="s">
        <v>5477</v>
      </c>
      <c r="H789" s="130"/>
      <c r="I789" s="88">
        <v>241.06299999999999</v>
      </c>
    </row>
    <row r="790" spans="1:9" ht="15" customHeight="1">
      <c r="A790" s="60"/>
      <c r="B790" s="60"/>
      <c r="C790" s="60"/>
      <c r="D790" s="60"/>
      <c r="E790" s="60"/>
      <c r="F790" s="60"/>
      <c r="G790" s="163" t="s">
        <v>5478</v>
      </c>
      <c r="H790" s="130"/>
      <c r="I790" s="88">
        <v>12.45</v>
      </c>
    </row>
    <row r="791" spans="1:9" ht="15" customHeight="1">
      <c r="A791" s="60"/>
      <c r="B791" s="60"/>
      <c r="C791" s="60"/>
      <c r="D791" s="60"/>
      <c r="E791" s="60"/>
      <c r="F791" s="60"/>
      <c r="G791" s="163" t="s">
        <v>5479</v>
      </c>
      <c r="H791" s="130"/>
      <c r="I791" s="88">
        <v>19.362500000000001</v>
      </c>
    </row>
    <row r="792" spans="1:9" ht="19.5" customHeight="1">
      <c r="A792" s="165" t="s">
        <v>5480</v>
      </c>
      <c r="B792" s="129"/>
      <c r="C792" s="129"/>
      <c r="D792" s="129"/>
      <c r="E792" s="130"/>
      <c r="F792" s="80" t="s">
        <v>5481</v>
      </c>
      <c r="G792" s="80" t="s">
        <v>5482</v>
      </c>
      <c r="H792" s="80" t="s">
        <v>5483</v>
      </c>
      <c r="I792" s="80" t="s">
        <v>5484</v>
      </c>
    </row>
    <row r="793" spans="1:9" ht="15" customHeight="1">
      <c r="A793" s="84" t="s">
        <v>5485</v>
      </c>
      <c r="B793" s="164" t="s">
        <v>5486</v>
      </c>
      <c r="C793" s="129"/>
      <c r="D793" s="129"/>
      <c r="E793" s="130"/>
      <c r="F793" s="84" t="s">
        <v>5487</v>
      </c>
      <c r="G793" s="87">
        <v>1</v>
      </c>
      <c r="H793" s="85">
        <v>71.171400000000006</v>
      </c>
      <c r="I793" s="85">
        <v>71.17</v>
      </c>
    </row>
    <row r="794" spans="1:9" ht="15" customHeight="1">
      <c r="A794" s="60"/>
      <c r="B794" s="60"/>
      <c r="C794" s="60"/>
      <c r="D794" s="60"/>
      <c r="E794" s="60"/>
      <c r="F794" s="60"/>
      <c r="G794" s="156" t="s">
        <v>5488</v>
      </c>
      <c r="H794" s="130"/>
      <c r="I794" s="82">
        <v>71.17</v>
      </c>
    </row>
    <row r="795" spans="1:9" ht="19.5" customHeight="1">
      <c r="A795" s="165" t="s">
        <v>5489</v>
      </c>
      <c r="B795" s="129"/>
      <c r="C795" s="129"/>
      <c r="D795" s="129"/>
      <c r="E795" s="130"/>
      <c r="F795" s="80" t="s">
        <v>5490</v>
      </c>
      <c r="G795" s="80" t="s">
        <v>5491</v>
      </c>
      <c r="H795" s="80" t="s">
        <v>5492</v>
      </c>
      <c r="I795" s="80" t="s">
        <v>5493</v>
      </c>
    </row>
    <row r="796" spans="1:9" ht="15.75" customHeight="1">
      <c r="A796" s="84" t="s">
        <v>5494</v>
      </c>
      <c r="B796" s="164" t="s">
        <v>5495</v>
      </c>
      <c r="C796" s="129"/>
      <c r="D796" s="129"/>
      <c r="E796" s="130"/>
      <c r="F796" s="84" t="s">
        <v>5496</v>
      </c>
      <c r="G796" s="97">
        <v>1.65E-3</v>
      </c>
      <c r="H796" s="85">
        <v>320.06</v>
      </c>
      <c r="I796" s="85">
        <v>0.53</v>
      </c>
    </row>
    <row r="797" spans="1:9" ht="15.75" customHeight="1">
      <c r="A797" s="84" t="s">
        <v>5497</v>
      </c>
      <c r="B797" s="164" t="s">
        <v>5498</v>
      </c>
      <c r="C797" s="129"/>
      <c r="D797" s="129"/>
      <c r="E797" s="130"/>
      <c r="F797" s="84" t="s">
        <v>5499</v>
      </c>
      <c r="G797" s="97">
        <v>0.151</v>
      </c>
      <c r="H797" s="85">
        <v>249.06</v>
      </c>
      <c r="I797" s="85">
        <v>37.61</v>
      </c>
    </row>
    <row r="798" spans="1:9" ht="15.75" customHeight="1">
      <c r="A798" s="84" t="s">
        <v>5500</v>
      </c>
      <c r="B798" s="164" t="s">
        <v>5501</v>
      </c>
      <c r="C798" s="129"/>
      <c r="D798" s="129"/>
      <c r="E798" s="130"/>
      <c r="F798" s="84" t="s">
        <v>5502</v>
      </c>
      <c r="G798" s="97">
        <v>0.5</v>
      </c>
      <c r="H798" s="85">
        <v>40.869999999999997</v>
      </c>
      <c r="I798" s="85">
        <v>20.440000000000001</v>
      </c>
    </row>
    <row r="799" spans="1:9" ht="15" customHeight="1">
      <c r="A799" s="60"/>
      <c r="B799" s="60"/>
      <c r="C799" s="60"/>
      <c r="D799" s="60"/>
      <c r="E799" s="60"/>
      <c r="F799" s="60"/>
      <c r="G799" s="156" t="s">
        <v>5503</v>
      </c>
      <c r="H799" s="130"/>
      <c r="I799" s="82">
        <v>58.58</v>
      </c>
    </row>
    <row r="800" spans="1:9" ht="15" customHeight="1">
      <c r="A800" s="60"/>
      <c r="B800" s="60"/>
      <c r="C800" s="60"/>
      <c r="D800" s="60"/>
      <c r="E800" s="60"/>
      <c r="F800" s="60"/>
      <c r="G800" s="163" t="s">
        <v>5504</v>
      </c>
      <c r="H800" s="130"/>
      <c r="I800" s="85">
        <v>149.11250000000001</v>
      </c>
    </row>
    <row r="801" spans="1:9" ht="15" customHeight="1">
      <c r="A801" s="60"/>
      <c r="B801" s="60"/>
      <c r="C801" s="60"/>
      <c r="D801" s="60"/>
      <c r="E801" s="60"/>
      <c r="F801" s="60"/>
      <c r="G801" s="163" t="s">
        <v>5505</v>
      </c>
      <c r="H801" s="130"/>
      <c r="I801" s="82">
        <v>149.11000000000001</v>
      </c>
    </row>
    <row r="802" spans="1:9" ht="15" customHeight="1">
      <c r="A802" s="60"/>
      <c r="B802" s="60"/>
      <c r="C802" s="60"/>
      <c r="D802" s="60"/>
      <c r="E802" s="60"/>
      <c r="F802" s="60"/>
      <c r="G802" s="163" t="s">
        <v>5506</v>
      </c>
      <c r="H802" s="130"/>
      <c r="I802" s="82">
        <v>44.78</v>
      </c>
    </row>
    <row r="803" spans="1:9" ht="15" customHeight="1">
      <c r="A803" s="60"/>
      <c r="B803" s="60"/>
      <c r="C803" s="60"/>
      <c r="D803" s="60"/>
      <c r="E803" s="60"/>
      <c r="F803" s="60"/>
      <c r="G803" s="163" t="s">
        <v>5507</v>
      </c>
      <c r="H803" s="130"/>
      <c r="I803" s="82">
        <v>193.89</v>
      </c>
    </row>
    <row r="804" spans="1:9" ht="9.75" customHeight="1">
      <c r="A804" s="60"/>
      <c r="B804" s="60"/>
      <c r="C804" s="60"/>
      <c r="D804" s="158"/>
      <c r="E804" s="108"/>
      <c r="F804" s="108"/>
      <c r="G804" s="60"/>
      <c r="H804" s="60"/>
      <c r="I804" s="60"/>
    </row>
    <row r="805" spans="1:9" ht="19.5" customHeight="1">
      <c r="A805" s="162" t="s">
        <v>5508</v>
      </c>
      <c r="B805" s="129"/>
      <c r="C805" s="129"/>
      <c r="D805" s="129"/>
      <c r="E805" s="129"/>
      <c r="F805" s="129"/>
      <c r="G805" s="129"/>
      <c r="H805" s="129"/>
      <c r="I805" s="130"/>
    </row>
    <row r="806" spans="1:9" ht="19.5" customHeight="1">
      <c r="A806" s="165" t="s">
        <v>5509</v>
      </c>
      <c r="B806" s="129"/>
      <c r="C806" s="129"/>
      <c r="D806" s="129"/>
      <c r="E806" s="130"/>
      <c r="F806" s="80" t="s">
        <v>5510</v>
      </c>
      <c r="G806" s="80" t="s">
        <v>5511</v>
      </c>
      <c r="H806" s="80" t="s">
        <v>5512</v>
      </c>
      <c r="I806" s="80" t="s">
        <v>5513</v>
      </c>
    </row>
    <row r="807" spans="1:9" ht="15" customHeight="1">
      <c r="A807" s="84" t="s">
        <v>5514</v>
      </c>
      <c r="B807" s="164" t="s">
        <v>5515</v>
      </c>
      <c r="C807" s="129"/>
      <c r="D807" s="129"/>
      <c r="E807" s="130"/>
      <c r="F807" s="84" t="s">
        <v>5516</v>
      </c>
      <c r="G807" s="97">
        <v>11.6</v>
      </c>
      <c r="H807" s="85">
        <v>11.11</v>
      </c>
      <c r="I807" s="85">
        <v>128.88</v>
      </c>
    </row>
    <row r="808" spans="1:9" ht="15.75" customHeight="1">
      <c r="A808" s="84" t="s">
        <v>5517</v>
      </c>
      <c r="B808" s="164" t="s">
        <v>5518</v>
      </c>
      <c r="C808" s="129"/>
      <c r="D808" s="129"/>
      <c r="E808" s="130"/>
      <c r="F808" s="84" t="s">
        <v>5519</v>
      </c>
      <c r="G808" s="97">
        <v>2.82</v>
      </c>
      <c r="H808" s="85">
        <v>295.06</v>
      </c>
      <c r="I808" s="85">
        <v>832.07</v>
      </c>
    </row>
    <row r="809" spans="1:9" ht="15.75" customHeight="1">
      <c r="A809" s="84" t="s">
        <v>5520</v>
      </c>
      <c r="B809" s="164" t="s">
        <v>5521</v>
      </c>
      <c r="C809" s="129"/>
      <c r="D809" s="129"/>
      <c r="E809" s="130"/>
      <c r="F809" s="84" t="s">
        <v>5522</v>
      </c>
      <c r="G809" s="97">
        <v>24.65</v>
      </c>
      <c r="H809" s="85">
        <v>40.869999999999997</v>
      </c>
      <c r="I809" s="85">
        <v>1007.45</v>
      </c>
    </row>
    <row r="810" spans="1:9" ht="15" customHeight="1">
      <c r="A810" s="60"/>
      <c r="B810" s="60"/>
      <c r="C810" s="60"/>
      <c r="D810" s="60"/>
      <c r="E810" s="60"/>
      <c r="F810" s="60"/>
      <c r="G810" s="156" t="s">
        <v>5523</v>
      </c>
      <c r="H810" s="130"/>
      <c r="I810" s="82">
        <v>1968.4</v>
      </c>
    </row>
    <row r="811" spans="1:9" ht="15" customHeight="1">
      <c r="A811" s="60"/>
      <c r="B811" s="60"/>
      <c r="C811" s="60"/>
      <c r="D811" s="60"/>
      <c r="E811" s="60"/>
      <c r="F811" s="60"/>
      <c r="G811" s="163" t="s">
        <v>5524</v>
      </c>
      <c r="H811" s="130"/>
      <c r="I811" s="85">
        <v>1968.4</v>
      </c>
    </row>
    <row r="812" spans="1:9" ht="15" customHeight="1">
      <c r="A812" s="60"/>
      <c r="B812" s="60"/>
      <c r="C812" s="60"/>
      <c r="D812" s="60"/>
      <c r="E812" s="60"/>
      <c r="F812" s="60"/>
      <c r="G812" s="163" t="s">
        <v>5525</v>
      </c>
      <c r="H812" s="130"/>
      <c r="I812" s="82">
        <v>1968.39</v>
      </c>
    </row>
    <row r="813" spans="1:9" ht="15" customHeight="1">
      <c r="A813" s="60"/>
      <c r="B813" s="60"/>
      <c r="C813" s="60"/>
      <c r="D813" s="60"/>
      <c r="E813" s="60"/>
      <c r="F813" s="60"/>
      <c r="G813" s="163" t="s">
        <v>5526</v>
      </c>
      <c r="H813" s="130"/>
      <c r="I813" s="82">
        <v>591.11</v>
      </c>
    </row>
    <row r="814" spans="1:9" ht="15" customHeight="1">
      <c r="A814" s="60"/>
      <c r="B814" s="60"/>
      <c r="C814" s="60"/>
      <c r="D814" s="60"/>
      <c r="E814" s="60"/>
      <c r="F814" s="60"/>
      <c r="G814" s="163" t="s">
        <v>5527</v>
      </c>
      <c r="H814" s="130"/>
      <c r="I814" s="82">
        <v>2559.5</v>
      </c>
    </row>
    <row r="815" spans="1:9" ht="9.75" customHeight="1">
      <c r="A815" s="60"/>
      <c r="B815" s="60"/>
      <c r="C815" s="60"/>
      <c r="D815" s="158"/>
      <c r="E815" s="108"/>
      <c r="F815" s="108"/>
      <c r="G815" s="60"/>
      <c r="H815" s="60"/>
      <c r="I815" s="60"/>
    </row>
    <row r="816" spans="1:9" ht="19.5" customHeight="1">
      <c r="A816" s="162" t="s">
        <v>5528</v>
      </c>
      <c r="B816" s="129"/>
      <c r="C816" s="129"/>
      <c r="D816" s="129"/>
      <c r="E816" s="129"/>
      <c r="F816" s="129"/>
      <c r="G816" s="129"/>
      <c r="H816" s="129"/>
      <c r="I816" s="130"/>
    </row>
    <row r="817" spans="1:9" ht="19.5" customHeight="1">
      <c r="A817" s="165" t="s">
        <v>5529</v>
      </c>
      <c r="B817" s="129"/>
      <c r="C817" s="129"/>
      <c r="D817" s="129"/>
      <c r="E817" s="130"/>
      <c r="F817" s="80" t="s">
        <v>5530</v>
      </c>
      <c r="G817" s="80" t="s">
        <v>5531</v>
      </c>
      <c r="H817" s="80" t="s">
        <v>5532</v>
      </c>
      <c r="I817" s="80" t="s">
        <v>5533</v>
      </c>
    </row>
    <row r="818" spans="1:9" ht="15" customHeight="1">
      <c r="A818" s="84" t="s">
        <v>5534</v>
      </c>
      <c r="B818" s="164" t="s">
        <v>5535</v>
      </c>
      <c r="C818" s="129"/>
      <c r="D818" s="129"/>
      <c r="E818" s="129"/>
      <c r="F818" s="84" t="s">
        <v>5536</v>
      </c>
      <c r="G818" s="87">
        <v>0.1</v>
      </c>
      <c r="H818" s="85">
        <v>9.1300000000000008</v>
      </c>
      <c r="I818" s="85">
        <v>0.91</v>
      </c>
    </row>
    <row r="819" spans="1:9" ht="15" customHeight="1">
      <c r="A819" s="60"/>
      <c r="B819" s="60"/>
      <c r="C819" s="60"/>
      <c r="D819" s="60"/>
      <c r="E819" s="60"/>
      <c r="F819" s="60"/>
      <c r="G819" s="156" t="s">
        <v>5537</v>
      </c>
      <c r="H819" s="130"/>
      <c r="I819" s="82">
        <v>0.91</v>
      </c>
    </row>
    <row r="820" spans="1:9" ht="15" customHeight="1">
      <c r="A820" s="60"/>
      <c r="B820" s="60"/>
      <c r="C820" s="60"/>
      <c r="D820" s="60"/>
      <c r="E820" s="60"/>
      <c r="F820" s="60"/>
      <c r="G820" s="163" t="s">
        <v>5538</v>
      </c>
      <c r="H820" s="130"/>
      <c r="I820" s="88">
        <v>0.91</v>
      </c>
    </row>
    <row r="821" spans="1:9" ht="15" customHeight="1">
      <c r="A821" s="60"/>
      <c r="B821" s="60"/>
      <c r="C821" s="60"/>
      <c r="D821" s="60"/>
      <c r="E821" s="60"/>
      <c r="F821" s="60"/>
      <c r="G821" s="163" t="s">
        <v>5539</v>
      </c>
      <c r="H821" s="130"/>
      <c r="I821" s="88">
        <v>1</v>
      </c>
    </row>
    <row r="822" spans="1:9" ht="15" customHeight="1">
      <c r="A822" s="60"/>
      <c r="B822" s="60"/>
      <c r="C822" s="60"/>
      <c r="D822" s="60"/>
      <c r="E822" s="60"/>
      <c r="F822" s="60"/>
      <c r="G822" s="163" t="s">
        <v>5540</v>
      </c>
      <c r="H822" s="130"/>
      <c r="I822" s="88">
        <v>0.91</v>
      </c>
    </row>
    <row r="823" spans="1:9" ht="19.5" customHeight="1">
      <c r="A823" s="165" t="s">
        <v>5541</v>
      </c>
      <c r="B823" s="129"/>
      <c r="C823" s="129"/>
      <c r="D823" s="129"/>
      <c r="E823" s="130"/>
      <c r="F823" s="80" t="s">
        <v>5542</v>
      </c>
      <c r="G823" s="80" t="s">
        <v>5543</v>
      </c>
      <c r="H823" s="80" t="s">
        <v>5544</v>
      </c>
      <c r="I823" s="80" t="s">
        <v>5545</v>
      </c>
    </row>
    <row r="824" spans="1:9" ht="15" customHeight="1">
      <c r="A824" s="84" t="s">
        <v>5546</v>
      </c>
      <c r="B824" s="164" t="s">
        <v>5547</v>
      </c>
      <c r="C824" s="129"/>
      <c r="D824" s="129"/>
      <c r="E824" s="130"/>
      <c r="F824" s="84" t="s">
        <v>5548</v>
      </c>
      <c r="G824" s="97">
        <v>3.81</v>
      </c>
      <c r="H824" s="85">
        <v>71.58</v>
      </c>
      <c r="I824" s="85">
        <v>272.72000000000003</v>
      </c>
    </row>
    <row r="825" spans="1:9" ht="15.75" customHeight="1">
      <c r="A825" s="84" t="s">
        <v>5549</v>
      </c>
      <c r="B825" s="164" t="s">
        <v>5550</v>
      </c>
      <c r="C825" s="129"/>
      <c r="D825" s="129"/>
      <c r="E825" s="130"/>
      <c r="F825" s="84" t="s">
        <v>5551</v>
      </c>
      <c r="G825" s="97">
        <v>0.06</v>
      </c>
      <c r="H825" s="85">
        <v>348.18</v>
      </c>
      <c r="I825" s="85">
        <v>20.89</v>
      </c>
    </row>
    <row r="826" spans="1:9" ht="15" customHeight="1">
      <c r="A826" s="84" t="s">
        <v>5552</v>
      </c>
      <c r="B826" s="164" t="s">
        <v>5553</v>
      </c>
      <c r="C826" s="129"/>
      <c r="D826" s="129"/>
      <c r="E826" s="130"/>
      <c r="F826" s="84" t="s">
        <v>5554</v>
      </c>
      <c r="G826" s="97">
        <v>4.0999999999999996</v>
      </c>
      <c r="H826" s="85">
        <v>10.36</v>
      </c>
      <c r="I826" s="85">
        <v>42.48</v>
      </c>
    </row>
    <row r="827" spans="1:9" ht="15.75" customHeight="1">
      <c r="A827" s="84" t="s">
        <v>5555</v>
      </c>
      <c r="B827" s="164" t="s">
        <v>5556</v>
      </c>
      <c r="C827" s="129"/>
      <c r="D827" s="129"/>
      <c r="E827" s="130"/>
      <c r="F827" s="84" t="s">
        <v>5557</v>
      </c>
      <c r="G827" s="97">
        <v>0.25</v>
      </c>
      <c r="H827" s="85">
        <v>295.06</v>
      </c>
      <c r="I827" s="85">
        <v>73.77</v>
      </c>
    </row>
    <row r="828" spans="1:9" ht="15.75" customHeight="1">
      <c r="A828" s="84" t="s">
        <v>5558</v>
      </c>
      <c r="B828" s="164" t="s">
        <v>5559</v>
      </c>
      <c r="C828" s="129"/>
      <c r="D828" s="129"/>
      <c r="E828" s="130"/>
      <c r="F828" s="84" t="s">
        <v>5560</v>
      </c>
      <c r="G828" s="97">
        <v>0.06</v>
      </c>
      <c r="H828" s="85">
        <v>308.39</v>
      </c>
      <c r="I828" s="85">
        <v>18.5</v>
      </c>
    </row>
    <row r="829" spans="1:9" ht="15.75" customHeight="1">
      <c r="A829" s="84" t="s">
        <v>5561</v>
      </c>
      <c r="B829" s="164" t="s">
        <v>5562</v>
      </c>
      <c r="C829" s="129"/>
      <c r="D829" s="129"/>
      <c r="E829" s="130"/>
      <c r="F829" s="84" t="s">
        <v>5563</v>
      </c>
      <c r="G829" s="97">
        <v>3.1</v>
      </c>
      <c r="H829" s="85">
        <v>40.869999999999997</v>
      </c>
      <c r="I829" s="85">
        <v>126.7</v>
      </c>
    </row>
    <row r="830" spans="1:9" ht="15" customHeight="1">
      <c r="A830" s="60"/>
      <c r="B830" s="60"/>
      <c r="C830" s="60"/>
      <c r="D830" s="60"/>
      <c r="E830" s="60"/>
      <c r="F830" s="60"/>
      <c r="G830" s="156" t="s">
        <v>5564</v>
      </c>
      <c r="H830" s="130"/>
      <c r="I830" s="82">
        <v>555.05999999999995</v>
      </c>
    </row>
    <row r="831" spans="1:9" ht="15" customHeight="1">
      <c r="A831" s="60"/>
      <c r="B831" s="60"/>
      <c r="C831" s="60"/>
      <c r="D831" s="60"/>
      <c r="E831" s="60"/>
      <c r="F831" s="60"/>
      <c r="G831" s="163" t="s">
        <v>5565</v>
      </c>
      <c r="H831" s="130"/>
      <c r="I831" s="85">
        <v>555.97</v>
      </c>
    </row>
    <row r="832" spans="1:9" ht="15" customHeight="1">
      <c r="A832" s="60"/>
      <c r="B832" s="60"/>
      <c r="C832" s="60"/>
      <c r="D832" s="60"/>
      <c r="E832" s="60"/>
      <c r="F832" s="60"/>
      <c r="G832" s="163" t="s">
        <v>5566</v>
      </c>
      <c r="H832" s="130"/>
      <c r="I832" s="82">
        <v>555.97</v>
      </c>
    </row>
    <row r="833" spans="1:9" ht="15" customHeight="1">
      <c r="A833" s="60"/>
      <c r="B833" s="60"/>
      <c r="C833" s="60"/>
      <c r="D833" s="60"/>
      <c r="E833" s="60"/>
      <c r="F833" s="60"/>
      <c r="G833" s="163" t="s">
        <v>5567</v>
      </c>
      <c r="H833" s="130"/>
      <c r="I833" s="82">
        <v>166.96</v>
      </c>
    </row>
    <row r="834" spans="1:9" ht="15" customHeight="1">
      <c r="A834" s="60"/>
      <c r="B834" s="60"/>
      <c r="C834" s="60"/>
      <c r="D834" s="60"/>
      <c r="E834" s="60"/>
      <c r="F834" s="60"/>
      <c r="G834" s="163" t="s">
        <v>5568</v>
      </c>
      <c r="H834" s="130"/>
      <c r="I834" s="82">
        <v>722.93</v>
      </c>
    </row>
    <row r="835" spans="1:9" ht="9.75" customHeight="1">
      <c r="A835" s="60"/>
      <c r="B835" s="60"/>
      <c r="C835" s="60"/>
      <c r="D835" s="158"/>
      <c r="E835" s="108"/>
      <c r="F835" s="108"/>
      <c r="G835" s="60"/>
      <c r="H835" s="60"/>
      <c r="I835" s="60"/>
    </row>
    <row r="836" spans="1:9" ht="19.5" customHeight="1">
      <c r="A836" s="162" t="s">
        <v>5569</v>
      </c>
      <c r="B836" s="129"/>
      <c r="C836" s="129"/>
      <c r="D836" s="129"/>
      <c r="E836" s="129"/>
      <c r="F836" s="129"/>
      <c r="G836" s="129"/>
      <c r="H836" s="129"/>
      <c r="I836" s="130"/>
    </row>
    <row r="837" spans="1:9" ht="19.5" customHeight="1">
      <c r="A837" s="165" t="s">
        <v>5570</v>
      </c>
      <c r="B837" s="129"/>
      <c r="C837" s="129"/>
      <c r="D837" s="129"/>
      <c r="E837" s="130"/>
      <c r="F837" s="80" t="s">
        <v>5571</v>
      </c>
      <c r="G837" s="80" t="s">
        <v>5572</v>
      </c>
      <c r="H837" s="80" t="s">
        <v>5573</v>
      </c>
      <c r="I837" s="80" t="s">
        <v>5574</v>
      </c>
    </row>
    <row r="838" spans="1:9" ht="15" customHeight="1">
      <c r="A838" s="84" t="s">
        <v>5575</v>
      </c>
      <c r="B838" s="164" t="s">
        <v>5576</v>
      </c>
      <c r="C838" s="129"/>
      <c r="D838" s="129"/>
      <c r="E838" s="130"/>
      <c r="F838" s="84" t="s">
        <v>5577</v>
      </c>
      <c r="G838" s="97">
        <v>17</v>
      </c>
      <c r="H838" s="85">
        <v>11.11</v>
      </c>
      <c r="I838" s="85">
        <v>188.87</v>
      </c>
    </row>
    <row r="839" spans="1:9" ht="15.75" customHeight="1">
      <c r="A839" s="84" t="s">
        <v>5578</v>
      </c>
      <c r="B839" s="164" t="s">
        <v>5579</v>
      </c>
      <c r="C839" s="129"/>
      <c r="D839" s="129"/>
      <c r="E839" s="130"/>
      <c r="F839" s="84" t="s">
        <v>5580</v>
      </c>
      <c r="G839" s="97">
        <v>1.67</v>
      </c>
      <c r="H839" s="85">
        <v>295.06</v>
      </c>
      <c r="I839" s="85">
        <v>492.75</v>
      </c>
    </row>
    <row r="840" spans="1:9" ht="15.75" customHeight="1">
      <c r="A840" s="84" t="s">
        <v>5581</v>
      </c>
      <c r="B840" s="164" t="s">
        <v>5582</v>
      </c>
      <c r="C840" s="129"/>
      <c r="D840" s="129"/>
      <c r="E840" s="130"/>
      <c r="F840" s="84" t="s">
        <v>5583</v>
      </c>
      <c r="G840" s="97">
        <v>15.05</v>
      </c>
      <c r="H840" s="85">
        <v>40.869999999999997</v>
      </c>
      <c r="I840" s="85">
        <v>615.09</v>
      </c>
    </row>
    <row r="841" spans="1:9" ht="15" customHeight="1">
      <c r="A841" s="60"/>
      <c r="B841" s="60"/>
      <c r="C841" s="60"/>
      <c r="D841" s="60"/>
      <c r="E841" s="60"/>
      <c r="F841" s="60"/>
      <c r="G841" s="156" t="s">
        <v>5584</v>
      </c>
      <c r="H841" s="130"/>
      <c r="I841" s="82">
        <v>1296.71</v>
      </c>
    </row>
    <row r="842" spans="1:9" ht="15" customHeight="1">
      <c r="A842" s="60"/>
      <c r="B842" s="60"/>
      <c r="C842" s="60"/>
      <c r="D842" s="60"/>
      <c r="E842" s="60"/>
      <c r="F842" s="60"/>
      <c r="G842" s="163" t="s">
        <v>5585</v>
      </c>
      <c r="H842" s="130"/>
      <c r="I842" s="85">
        <v>1296.71</v>
      </c>
    </row>
    <row r="843" spans="1:9" ht="15" customHeight="1">
      <c r="A843" s="60"/>
      <c r="B843" s="60"/>
      <c r="C843" s="60"/>
      <c r="D843" s="60"/>
      <c r="E843" s="60"/>
      <c r="F843" s="60"/>
      <c r="G843" s="163" t="s">
        <v>5586</v>
      </c>
      <c r="H843" s="130"/>
      <c r="I843" s="60"/>
    </row>
    <row r="844" spans="1:9" ht="15" customHeight="1">
      <c r="A844" s="60"/>
      <c r="B844" s="60"/>
      <c r="C844" s="60"/>
      <c r="D844" s="60"/>
      <c r="E844" s="60"/>
      <c r="F844" s="60"/>
      <c r="G844" s="163" t="s">
        <v>5587</v>
      </c>
      <c r="H844" s="130"/>
      <c r="I844" s="82">
        <v>1296.71</v>
      </c>
    </row>
    <row r="845" spans="1:9" ht="15" customHeight="1">
      <c r="A845" s="60"/>
      <c r="B845" s="60"/>
      <c r="C845" s="60"/>
      <c r="D845" s="60"/>
      <c r="E845" s="60"/>
      <c r="F845" s="60"/>
      <c r="G845" s="163" t="s">
        <v>5588</v>
      </c>
      <c r="H845" s="130"/>
      <c r="I845" s="82">
        <v>389.4</v>
      </c>
    </row>
    <row r="846" spans="1:9" ht="15" customHeight="1">
      <c r="A846" s="60"/>
      <c r="B846" s="60"/>
      <c r="C846" s="60"/>
      <c r="D846" s="60"/>
      <c r="E846" s="60"/>
      <c r="F846" s="60"/>
      <c r="G846" s="163" t="s">
        <v>5589</v>
      </c>
      <c r="H846" s="130"/>
      <c r="I846" s="82">
        <v>1686.11</v>
      </c>
    </row>
    <row r="847" spans="1:9" ht="9.75" customHeight="1">
      <c r="A847" s="60"/>
      <c r="B847" s="60"/>
      <c r="C847" s="60"/>
      <c r="D847" s="158"/>
      <c r="E847" s="108"/>
      <c r="F847" s="108"/>
      <c r="G847" s="60"/>
      <c r="H847" s="60"/>
      <c r="I847" s="60"/>
    </row>
    <row r="848" spans="1:9" ht="19.5" customHeight="1">
      <c r="A848" s="162" t="s">
        <v>5590</v>
      </c>
      <c r="B848" s="129"/>
      <c r="C848" s="129"/>
      <c r="D848" s="129"/>
      <c r="E848" s="129"/>
      <c r="F848" s="129"/>
      <c r="G848" s="129"/>
      <c r="H848" s="129"/>
      <c r="I848" s="130"/>
    </row>
    <row r="849" spans="1:9" ht="15" customHeight="1">
      <c r="A849" s="160" t="s">
        <v>5591</v>
      </c>
      <c r="B849" s="129"/>
      <c r="C849" s="130"/>
      <c r="D849" s="157" t="s">
        <v>5592</v>
      </c>
      <c r="E849" s="130"/>
      <c r="F849" s="89" t="s">
        <v>5593</v>
      </c>
      <c r="G849" s="89" t="s">
        <v>5594</v>
      </c>
      <c r="H849" s="89" t="s">
        <v>5595</v>
      </c>
      <c r="I849" s="89" t="s">
        <v>5596</v>
      </c>
    </row>
    <row r="850" spans="1:9" ht="27.75" customHeight="1">
      <c r="A850" s="92" t="s">
        <v>5597</v>
      </c>
      <c r="B850" s="161" t="s">
        <v>5598</v>
      </c>
      <c r="C850" s="130"/>
      <c r="D850" s="159" t="s">
        <v>5599</v>
      </c>
      <c r="E850" s="130"/>
      <c r="F850" s="92" t="s">
        <v>5600</v>
      </c>
      <c r="G850" s="93">
        <v>4.3E-3</v>
      </c>
      <c r="H850" s="94">
        <v>26.48</v>
      </c>
      <c r="I850" s="94">
        <v>0.11</v>
      </c>
    </row>
    <row r="851" spans="1:9" ht="15" customHeight="1">
      <c r="A851" s="60"/>
      <c r="B851" s="60"/>
      <c r="C851" s="60"/>
      <c r="D851" s="60"/>
      <c r="E851" s="60"/>
      <c r="F851" s="60"/>
      <c r="G851" s="166" t="s">
        <v>5601</v>
      </c>
      <c r="H851" s="130"/>
      <c r="I851" s="95">
        <v>0.11</v>
      </c>
    </row>
    <row r="852" spans="1:9" ht="15" customHeight="1">
      <c r="A852" s="160" t="s">
        <v>5602</v>
      </c>
      <c r="B852" s="129"/>
      <c r="C852" s="130"/>
      <c r="D852" s="157" t="s">
        <v>5603</v>
      </c>
      <c r="E852" s="130"/>
      <c r="F852" s="89" t="s">
        <v>5604</v>
      </c>
      <c r="G852" s="89" t="s">
        <v>5605</v>
      </c>
      <c r="H852" s="89" t="s">
        <v>5606</v>
      </c>
      <c r="I852" s="89" t="s">
        <v>5607</v>
      </c>
    </row>
    <row r="853" spans="1:9" ht="15" customHeight="1">
      <c r="A853" s="92" t="s">
        <v>5608</v>
      </c>
      <c r="B853" s="161" t="s">
        <v>5609</v>
      </c>
      <c r="C853" s="130"/>
      <c r="D853" s="159" t="s">
        <v>5610</v>
      </c>
      <c r="E853" s="130"/>
      <c r="F853" s="92" t="s">
        <v>5611</v>
      </c>
      <c r="G853" s="93">
        <v>4.2599999999999999E-2</v>
      </c>
      <c r="H853" s="94">
        <v>24.91</v>
      </c>
      <c r="I853" s="94">
        <v>1.06</v>
      </c>
    </row>
    <row r="854" spans="1:9" ht="15" customHeight="1">
      <c r="A854" s="92" t="s">
        <v>5612</v>
      </c>
      <c r="B854" s="161" t="s">
        <v>5613</v>
      </c>
      <c r="C854" s="130"/>
      <c r="D854" s="159" t="s">
        <v>5614</v>
      </c>
      <c r="E854" s="130"/>
      <c r="F854" s="92" t="s">
        <v>5615</v>
      </c>
      <c r="G854" s="93">
        <v>4.2599999999999999E-2</v>
      </c>
      <c r="H854" s="94">
        <v>16.41</v>
      </c>
      <c r="I854" s="94">
        <v>0.7</v>
      </c>
    </row>
    <row r="855" spans="1:9" ht="15" customHeight="1">
      <c r="A855" s="60"/>
      <c r="B855" s="60"/>
      <c r="C855" s="60"/>
      <c r="D855" s="60"/>
      <c r="E855" s="60"/>
      <c r="F855" s="60"/>
      <c r="G855" s="166" t="s">
        <v>5616</v>
      </c>
      <c r="H855" s="130"/>
      <c r="I855" s="95">
        <v>1.76</v>
      </c>
    </row>
    <row r="856" spans="1:9" ht="15" customHeight="1">
      <c r="A856" s="60"/>
      <c r="B856" s="60"/>
      <c r="C856" s="60"/>
      <c r="D856" s="60"/>
      <c r="E856" s="60"/>
      <c r="F856" s="60"/>
      <c r="G856" s="163" t="s">
        <v>5617</v>
      </c>
      <c r="H856" s="130"/>
      <c r="I856" s="82">
        <v>1.87</v>
      </c>
    </row>
    <row r="857" spans="1:9" ht="15" customHeight="1">
      <c r="A857" s="60"/>
      <c r="B857" s="60"/>
      <c r="C857" s="60"/>
      <c r="D857" s="60"/>
      <c r="E857" s="60"/>
      <c r="F857" s="60"/>
      <c r="G857" s="163" t="s">
        <v>5618</v>
      </c>
      <c r="H857" s="130"/>
      <c r="I857" s="82">
        <v>0.56000000000000005</v>
      </c>
    </row>
    <row r="858" spans="1:9" ht="15" customHeight="1">
      <c r="A858" s="60"/>
      <c r="B858" s="60"/>
      <c r="C858" s="60"/>
      <c r="D858" s="60"/>
      <c r="E858" s="60"/>
      <c r="F858" s="60"/>
      <c r="G858" s="163" t="s">
        <v>5619</v>
      </c>
      <c r="H858" s="130"/>
      <c r="I858" s="82">
        <v>2.4300000000000002</v>
      </c>
    </row>
    <row r="859" spans="1:9" ht="9.75" customHeight="1">
      <c r="A859" s="60"/>
      <c r="B859" s="60"/>
      <c r="C859" s="60"/>
      <c r="D859" s="158"/>
      <c r="E859" s="108"/>
      <c r="F859" s="108"/>
      <c r="G859" s="60"/>
      <c r="H859" s="60"/>
      <c r="I859" s="60"/>
    </row>
    <row r="860" spans="1:9" ht="19.5" customHeight="1">
      <c r="A860" s="162" t="s">
        <v>5620</v>
      </c>
      <c r="B860" s="129"/>
      <c r="C860" s="129"/>
      <c r="D860" s="129"/>
      <c r="E860" s="129"/>
      <c r="F860" s="129"/>
      <c r="G860" s="129"/>
      <c r="H860" s="129"/>
      <c r="I860" s="130"/>
    </row>
    <row r="861" spans="1:9" ht="9.75" customHeight="1">
      <c r="A861" s="178"/>
      <c r="B861" s="108"/>
      <c r="C861" s="108"/>
      <c r="D861" s="108"/>
      <c r="E861" s="108"/>
      <c r="F861" s="108"/>
      <c r="G861" s="108"/>
      <c r="H861" s="108"/>
      <c r="I861" s="108"/>
    </row>
    <row r="862" spans="1:9" ht="15" customHeight="1">
      <c r="A862" s="60"/>
      <c r="B862" s="60"/>
      <c r="C862" s="60"/>
      <c r="D862" s="60"/>
      <c r="E862" s="60"/>
      <c r="F862" s="60"/>
      <c r="G862" s="163" t="s">
        <v>5621</v>
      </c>
      <c r="H862" s="130"/>
      <c r="I862" s="82">
        <v>29.69</v>
      </c>
    </row>
    <row r="863" spans="1:9" ht="15" customHeight="1">
      <c r="A863" s="60"/>
      <c r="B863" s="60"/>
      <c r="C863" s="60"/>
      <c r="D863" s="60"/>
      <c r="E863" s="60"/>
      <c r="F863" s="60"/>
      <c r="G863" s="163" t="s">
        <v>5622</v>
      </c>
      <c r="H863" s="130"/>
      <c r="I863" s="82">
        <v>8.92</v>
      </c>
    </row>
    <row r="864" spans="1:9" ht="15" customHeight="1">
      <c r="A864" s="60"/>
      <c r="B864" s="60"/>
      <c r="C864" s="60"/>
      <c r="D864" s="60"/>
      <c r="E864" s="60"/>
      <c r="F864" s="60"/>
      <c r="G864" s="163" t="s">
        <v>5623</v>
      </c>
      <c r="H864" s="130"/>
      <c r="I864" s="82">
        <v>38.61</v>
      </c>
    </row>
    <row r="865" spans="1:9" ht="9.75" customHeight="1">
      <c r="A865" s="60"/>
      <c r="B865" s="60"/>
      <c r="C865" s="60"/>
      <c r="D865" s="158"/>
      <c r="E865" s="108"/>
      <c r="F865" s="108"/>
      <c r="G865" s="60"/>
      <c r="H865" s="60"/>
      <c r="I865" s="60"/>
    </row>
    <row r="866" spans="1:9" ht="19.5" customHeight="1">
      <c r="A866" s="162" t="s">
        <v>5624</v>
      </c>
      <c r="B866" s="129"/>
      <c r="C866" s="129"/>
      <c r="D866" s="129"/>
      <c r="E866" s="129"/>
      <c r="F866" s="129"/>
      <c r="G866" s="129"/>
      <c r="H866" s="129"/>
      <c r="I866" s="130"/>
    </row>
    <row r="867" spans="1:9" ht="15" customHeight="1">
      <c r="A867" s="160" t="s">
        <v>5625</v>
      </c>
      <c r="B867" s="129"/>
      <c r="C867" s="130"/>
      <c r="D867" s="157" t="s">
        <v>5626</v>
      </c>
      <c r="E867" s="130"/>
      <c r="F867" s="89" t="s">
        <v>5627</v>
      </c>
      <c r="G867" s="89" t="s">
        <v>5628</v>
      </c>
      <c r="H867" s="89" t="s">
        <v>5629</v>
      </c>
      <c r="I867" s="89" t="s">
        <v>5630</v>
      </c>
    </row>
    <row r="868" spans="1:9" ht="27.75" customHeight="1">
      <c r="A868" s="92" t="s">
        <v>5631</v>
      </c>
      <c r="B868" s="161" t="s">
        <v>5632</v>
      </c>
      <c r="C868" s="130"/>
      <c r="D868" s="159" t="s">
        <v>5633</v>
      </c>
      <c r="E868" s="130"/>
      <c r="F868" s="92" t="s">
        <v>5634</v>
      </c>
      <c r="G868" s="93">
        <v>9.5999999999999992E-3</v>
      </c>
      <c r="H868" s="94">
        <v>26.48</v>
      </c>
      <c r="I868" s="94">
        <v>0.25</v>
      </c>
    </row>
    <row r="869" spans="1:9" ht="15" customHeight="1">
      <c r="A869" s="60"/>
      <c r="B869" s="60"/>
      <c r="C869" s="60"/>
      <c r="D869" s="60"/>
      <c r="E869" s="60"/>
      <c r="F869" s="60"/>
      <c r="G869" s="166" t="s">
        <v>5635</v>
      </c>
      <c r="H869" s="130"/>
      <c r="I869" s="95">
        <v>0.25</v>
      </c>
    </row>
    <row r="870" spans="1:9" ht="15" customHeight="1">
      <c r="A870" s="160" t="s">
        <v>5636</v>
      </c>
      <c r="B870" s="129"/>
      <c r="C870" s="130"/>
      <c r="D870" s="157" t="s">
        <v>5637</v>
      </c>
      <c r="E870" s="130"/>
      <c r="F870" s="89" t="s">
        <v>5638</v>
      </c>
      <c r="G870" s="89" t="s">
        <v>5639</v>
      </c>
      <c r="H870" s="89" t="s">
        <v>5640</v>
      </c>
      <c r="I870" s="89" t="s">
        <v>5641</v>
      </c>
    </row>
    <row r="871" spans="1:9" ht="15" customHeight="1">
      <c r="A871" s="92" t="s">
        <v>5642</v>
      </c>
      <c r="B871" s="161" t="s">
        <v>5643</v>
      </c>
      <c r="C871" s="130"/>
      <c r="D871" s="159" t="s">
        <v>5644</v>
      </c>
      <c r="E871" s="130"/>
      <c r="F871" s="92" t="s">
        <v>5645</v>
      </c>
      <c r="G871" s="93">
        <v>7.3700000000000002E-2</v>
      </c>
      <c r="H871" s="94">
        <v>24.91</v>
      </c>
      <c r="I871" s="94">
        <v>1.84</v>
      </c>
    </row>
    <row r="872" spans="1:9" ht="15" customHeight="1">
      <c r="A872" s="92" t="s">
        <v>5646</v>
      </c>
      <c r="B872" s="161" t="s">
        <v>5647</v>
      </c>
      <c r="C872" s="130"/>
      <c r="D872" s="159" t="s">
        <v>5648</v>
      </c>
      <c r="E872" s="130"/>
      <c r="F872" s="92" t="s">
        <v>5649</v>
      </c>
      <c r="G872" s="93">
        <v>7.3700000000000002E-2</v>
      </c>
      <c r="H872" s="94">
        <v>16.41</v>
      </c>
      <c r="I872" s="94">
        <v>1.21</v>
      </c>
    </row>
    <row r="873" spans="1:9" ht="15" customHeight="1">
      <c r="A873" s="60"/>
      <c r="B873" s="60"/>
      <c r="C873" s="60"/>
      <c r="D873" s="60"/>
      <c r="E873" s="60"/>
      <c r="F873" s="60"/>
      <c r="G873" s="166" t="s">
        <v>5650</v>
      </c>
      <c r="H873" s="130"/>
      <c r="I873" s="95">
        <v>3.05</v>
      </c>
    </row>
    <row r="874" spans="1:9" ht="15" customHeight="1">
      <c r="A874" s="60"/>
      <c r="B874" s="60"/>
      <c r="C874" s="60"/>
      <c r="D874" s="60"/>
      <c r="E874" s="60"/>
      <c r="F874" s="60"/>
      <c r="G874" s="163" t="s">
        <v>5651</v>
      </c>
      <c r="H874" s="130"/>
      <c r="I874" s="82">
        <v>3.3</v>
      </c>
    </row>
    <row r="875" spans="1:9" ht="15" customHeight="1">
      <c r="A875" s="60"/>
      <c r="B875" s="60"/>
      <c r="C875" s="60"/>
      <c r="D875" s="60"/>
      <c r="E875" s="60"/>
      <c r="F875" s="60"/>
      <c r="G875" s="163" t="s">
        <v>5652</v>
      </c>
      <c r="H875" s="130"/>
      <c r="I875" s="82">
        <v>0.99</v>
      </c>
    </row>
    <row r="876" spans="1:9" ht="15" customHeight="1">
      <c r="A876" s="60"/>
      <c r="B876" s="60"/>
      <c r="C876" s="60"/>
      <c r="D876" s="60"/>
      <c r="E876" s="60"/>
      <c r="F876" s="60"/>
      <c r="G876" s="163" t="s">
        <v>5653</v>
      </c>
      <c r="H876" s="130"/>
      <c r="I876" s="82">
        <v>4.29</v>
      </c>
    </row>
    <row r="877" spans="1:9" ht="9.75" customHeight="1">
      <c r="A877" s="60"/>
      <c r="B877" s="60"/>
      <c r="C877" s="60"/>
      <c r="D877" s="158"/>
      <c r="E877" s="108"/>
      <c r="F877" s="108"/>
      <c r="G877" s="60"/>
      <c r="H877" s="60"/>
      <c r="I877" s="60"/>
    </row>
    <row r="878" spans="1:9" ht="19.5" customHeight="1">
      <c r="A878" s="162" t="s">
        <v>5654</v>
      </c>
      <c r="B878" s="129"/>
      <c r="C878" s="129"/>
      <c r="D878" s="129"/>
      <c r="E878" s="129"/>
      <c r="F878" s="129"/>
      <c r="G878" s="129"/>
      <c r="H878" s="129"/>
      <c r="I878" s="130"/>
    </row>
    <row r="879" spans="1:9" ht="9.75" customHeight="1">
      <c r="A879" s="178"/>
      <c r="B879" s="108"/>
      <c r="C879" s="108"/>
      <c r="D879" s="108"/>
      <c r="E879" s="108"/>
      <c r="F879" s="108"/>
      <c r="G879" s="108"/>
      <c r="H879" s="108"/>
      <c r="I879" s="108"/>
    </row>
    <row r="880" spans="1:9" ht="15" customHeight="1">
      <c r="A880" s="60"/>
      <c r="B880" s="60"/>
      <c r="C880" s="60"/>
      <c r="D880" s="60"/>
      <c r="E880" s="60"/>
      <c r="F880" s="60"/>
      <c r="G880" s="163" t="s">
        <v>5655</v>
      </c>
      <c r="H880" s="130"/>
      <c r="I880" s="82">
        <v>99.08</v>
      </c>
    </row>
    <row r="881" spans="1:9" ht="15" customHeight="1">
      <c r="A881" s="60"/>
      <c r="B881" s="60"/>
      <c r="C881" s="60"/>
      <c r="D881" s="60"/>
      <c r="E881" s="60"/>
      <c r="F881" s="60"/>
      <c r="G881" s="163" t="s">
        <v>5656</v>
      </c>
      <c r="H881" s="130"/>
      <c r="I881" s="82">
        <v>29.75</v>
      </c>
    </row>
    <row r="882" spans="1:9" ht="15" customHeight="1">
      <c r="A882" s="60"/>
      <c r="B882" s="60"/>
      <c r="C882" s="60"/>
      <c r="D882" s="60"/>
      <c r="E882" s="60"/>
      <c r="F882" s="60"/>
      <c r="G882" s="163" t="s">
        <v>5657</v>
      </c>
      <c r="H882" s="130"/>
      <c r="I882" s="82">
        <v>128.83000000000001</v>
      </c>
    </row>
    <row r="883" spans="1:9" ht="9.75" customHeight="1">
      <c r="A883" s="60"/>
      <c r="B883" s="60"/>
      <c r="C883" s="60"/>
      <c r="D883" s="158"/>
      <c r="E883" s="108"/>
      <c r="F883" s="108"/>
      <c r="G883" s="60"/>
      <c r="H883" s="60"/>
      <c r="I883" s="60"/>
    </row>
    <row r="884" spans="1:9" ht="19.5" customHeight="1">
      <c r="A884" s="162" t="s">
        <v>5658</v>
      </c>
      <c r="B884" s="129"/>
      <c r="C884" s="129"/>
      <c r="D884" s="129"/>
      <c r="E884" s="129"/>
      <c r="F884" s="129"/>
      <c r="G884" s="129"/>
      <c r="H884" s="129"/>
      <c r="I884" s="130"/>
    </row>
    <row r="885" spans="1:9" ht="15" customHeight="1">
      <c r="A885" s="160" t="s">
        <v>5659</v>
      </c>
      <c r="B885" s="129"/>
      <c r="C885" s="130"/>
      <c r="D885" s="157" t="s">
        <v>5660</v>
      </c>
      <c r="E885" s="130"/>
      <c r="F885" s="89" t="s">
        <v>5661</v>
      </c>
      <c r="G885" s="89" t="s">
        <v>5662</v>
      </c>
      <c r="H885" s="89" t="s">
        <v>5663</v>
      </c>
      <c r="I885" s="89" t="s">
        <v>5664</v>
      </c>
    </row>
    <row r="886" spans="1:9" ht="27.75" customHeight="1">
      <c r="A886" s="92" t="s">
        <v>5665</v>
      </c>
      <c r="B886" s="161" t="s">
        <v>5666</v>
      </c>
      <c r="C886" s="130"/>
      <c r="D886" s="159" t="s">
        <v>5667</v>
      </c>
      <c r="E886" s="130"/>
      <c r="F886" s="92" t="s">
        <v>5668</v>
      </c>
      <c r="G886" s="93">
        <v>8.6999999999999994E-3</v>
      </c>
      <c r="H886" s="94">
        <v>26.48</v>
      </c>
      <c r="I886" s="94">
        <v>0.23</v>
      </c>
    </row>
    <row r="887" spans="1:9" ht="15" customHeight="1">
      <c r="A887" s="60"/>
      <c r="B887" s="60"/>
      <c r="C887" s="60"/>
      <c r="D887" s="60"/>
      <c r="E887" s="60"/>
      <c r="F887" s="60"/>
      <c r="G887" s="166" t="s">
        <v>5669</v>
      </c>
      <c r="H887" s="130"/>
      <c r="I887" s="95">
        <v>0.23</v>
      </c>
    </row>
    <row r="888" spans="1:9" ht="15" customHeight="1">
      <c r="A888" s="160" t="s">
        <v>5670</v>
      </c>
      <c r="B888" s="129"/>
      <c r="C888" s="130"/>
      <c r="D888" s="157" t="s">
        <v>5671</v>
      </c>
      <c r="E888" s="130"/>
      <c r="F888" s="89" t="s">
        <v>5672</v>
      </c>
      <c r="G888" s="89" t="s">
        <v>5673</v>
      </c>
      <c r="H888" s="89" t="s">
        <v>5674</v>
      </c>
      <c r="I888" s="89" t="s">
        <v>5675</v>
      </c>
    </row>
    <row r="889" spans="1:9" ht="15" customHeight="1">
      <c r="A889" s="92" t="s">
        <v>5676</v>
      </c>
      <c r="B889" s="161" t="s">
        <v>5677</v>
      </c>
      <c r="C889" s="130"/>
      <c r="D889" s="159" t="s">
        <v>5678</v>
      </c>
      <c r="E889" s="130"/>
      <c r="F889" s="92" t="s">
        <v>5679</v>
      </c>
      <c r="G889" s="93">
        <v>0.17469999999999999</v>
      </c>
      <c r="H889" s="94">
        <v>24.91</v>
      </c>
      <c r="I889" s="94">
        <v>4.3499999999999996</v>
      </c>
    </row>
    <row r="890" spans="1:9" ht="43.5" customHeight="1">
      <c r="A890" s="92" t="s">
        <v>5680</v>
      </c>
      <c r="B890" s="161" t="s">
        <v>5681</v>
      </c>
      <c r="C890" s="130"/>
      <c r="D890" s="159" t="s">
        <v>5682</v>
      </c>
      <c r="E890" s="130"/>
      <c r="F890" s="92" t="s">
        <v>5683</v>
      </c>
      <c r="G890" s="93">
        <v>6.7799999999999999E-2</v>
      </c>
      <c r="H890" s="94">
        <v>53.7</v>
      </c>
      <c r="I890" s="94">
        <v>3.64</v>
      </c>
    </row>
    <row r="891" spans="1:9" ht="43.5" customHeight="1">
      <c r="A891" s="92" t="s">
        <v>5684</v>
      </c>
      <c r="B891" s="161" t="s">
        <v>5685</v>
      </c>
      <c r="C891" s="130"/>
      <c r="D891" s="159" t="s">
        <v>5686</v>
      </c>
      <c r="E891" s="130"/>
      <c r="F891" s="92" t="s">
        <v>5687</v>
      </c>
      <c r="G891" s="93">
        <v>1.41E-2</v>
      </c>
      <c r="H891" s="94">
        <v>127.34</v>
      </c>
      <c r="I891" s="94">
        <v>1.8</v>
      </c>
    </row>
    <row r="892" spans="1:9" ht="15" customHeight="1">
      <c r="A892" s="92" t="s">
        <v>5688</v>
      </c>
      <c r="B892" s="161" t="s">
        <v>5689</v>
      </c>
      <c r="C892" s="130"/>
      <c r="D892" s="159" t="s">
        <v>5690</v>
      </c>
      <c r="E892" s="130"/>
      <c r="F892" s="92" t="s">
        <v>5691</v>
      </c>
      <c r="G892" s="93">
        <v>0.17469999999999999</v>
      </c>
      <c r="H892" s="94">
        <v>16.41</v>
      </c>
      <c r="I892" s="94">
        <v>2.87</v>
      </c>
    </row>
    <row r="893" spans="1:9" ht="15" customHeight="1">
      <c r="A893" s="60"/>
      <c r="B893" s="60"/>
      <c r="C893" s="60"/>
      <c r="D893" s="60"/>
      <c r="E893" s="60"/>
      <c r="F893" s="60"/>
      <c r="G893" s="166" t="s">
        <v>5692</v>
      </c>
      <c r="H893" s="130"/>
      <c r="I893" s="95">
        <v>12.66</v>
      </c>
    </row>
    <row r="894" spans="1:9" ht="15" customHeight="1">
      <c r="A894" s="60"/>
      <c r="B894" s="60"/>
      <c r="C894" s="60"/>
      <c r="D894" s="60"/>
      <c r="E894" s="60"/>
      <c r="F894" s="60"/>
      <c r="G894" s="163" t="s">
        <v>5693</v>
      </c>
      <c r="H894" s="130"/>
      <c r="I894" s="82">
        <v>12.89</v>
      </c>
    </row>
    <row r="895" spans="1:9" ht="15" customHeight="1">
      <c r="A895" s="60"/>
      <c r="B895" s="60"/>
      <c r="C895" s="60"/>
      <c r="D895" s="60"/>
      <c r="E895" s="60"/>
      <c r="F895" s="60"/>
      <c r="G895" s="163" t="s">
        <v>5694</v>
      </c>
      <c r="H895" s="130"/>
      <c r="I895" s="82">
        <v>3.87</v>
      </c>
    </row>
    <row r="896" spans="1:9" ht="15" customHeight="1">
      <c r="A896" s="60"/>
      <c r="B896" s="60"/>
      <c r="C896" s="60"/>
      <c r="D896" s="60"/>
      <c r="E896" s="60"/>
      <c r="F896" s="60"/>
      <c r="G896" s="163" t="s">
        <v>5695</v>
      </c>
      <c r="H896" s="130"/>
      <c r="I896" s="82">
        <v>16.760000000000002</v>
      </c>
    </row>
    <row r="897" spans="1:9" ht="9.75" customHeight="1">
      <c r="A897" s="60"/>
      <c r="B897" s="60"/>
      <c r="C897" s="60"/>
      <c r="D897" s="158"/>
      <c r="E897" s="108"/>
      <c r="F897" s="108"/>
      <c r="G897" s="60"/>
      <c r="H897" s="60"/>
      <c r="I897" s="60"/>
    </row>
    <row r="898" spans="1:9" ht="19.5" customHeight="1">
      <c r="A898" s="162" t="s">
        <v>5696</v>
      </c>
      <c r="B898" s="129"/>
      <c r="C898" s="129"/>
      <c r="D898" s="129"/>
      <c r="E898" s="129"/>
      <c r="F898" s="129"/>
      <c r="G898" s="129"/>
      <c r="H898" s="129"/>
      <c r="I898" s="130"/>
    </row>
    <row r="899" spans="1:9" ht="9.75" customHeight="1">
      <c r="A899" s="178"/>
      <c r="B899" s="108"/>
      <c r="C899" s="108"/>
      <c r="D899" s="108"/>
      <c r="E899" s="108"/>
      <c r="F899" s="108"/>
      <c r="G899" s="108"/>
      <c r="H899" s="108"/>
      <c r="I899" s="108"/>
    </row>
    <row r="900" spans="1:9" ht="15" customHeight="1">
      <c r="A900" s="60"/>
      <c r="B900" s="60"/>
      <c r="C900" s="60"/>
      <c r="D900" s="60"/>
      <c r="E900" s="60"/>
      <c r="F900" s="60"/>
      <c r="G900" s="163" t="s">
        <v>5697</v>
      </c>
      <c r="H900" s="130"/>
      <c r="I900" s="82">
        <v>251.59</v>
      </c>
    </row>
    <row r="901" spans="1:9" ht="15" customHeight="1">
      <c r="A901" s="60"/>
      <c r="B901" s="60"/>
      <c r="C901" s="60"/>
      <c r="D901" s="60"/>
      <c r="E901" s="60"/>
      <c r="F901" s="60"/>
      <c r="G901" s="163" t="s">
        <v>5698</v>
      </c>
      <c r="H901" s="130"/>
      <c r="I901" s="82">
        <v>75.55</v>
      </c>
    </row>
    <row r="902" spans="1:9" ht="15" customHeight="1">
      <c r="A902" s="60"/>
      <c r="B902" s="60"/>
      <c r="C902" s="60"/>
      <c r="D902" s="60"/>
      <c r="E902" s="60"/>
      <c r="F902" s="60"/>
      <c r="G902" s="163" t="s">
        <v>5699</v>
      </c>
      <c r="H902" s="130"/>
      <c r="I902" s="82">
        <v>327.14</v>
      </c>
    </row>
    <row r="903" spans="1:9" ht="9.75" customHeight="1">
      <c r="A903" s="60"/>
      <c r="B903" s="60"/>
      <c r="C903" s="60"/>
      <c r="D903" s="158"/>
      <c r="E903" s="108"/>
      <c r="F903" s="108"/>
      <c r="G903" s="60"/>
      <c r="H903" s="60"/>
      <c r="I903" s="60"/>
    </row>
    <row r="904" spans="1:9" ht="19.5" customHeight="1">
      <c r="A904" s="162" t="s">
        <v>5700</v>
      </c>
      <c r="B904" s="129"/>
      <c r="C904" s="129"/>
      <c r="D904" s="129"/>
      <c r="E904" s="129"/>
      <c r="F904" s="129"/>
      <c r="G904" s="129"/>
      <c r="H904" s="129"/>
      <c r="I904" s="130"/>
    </row>
    <row r="905" spans="1:9" ht="12.75" customHeight="1">
      <c r="A905" s="168" t="s">
        <v>5701</v>
      </c>
      <c r="B905" s="126"/>
      <c r="C905" s="172" t="s">
        <v>5702</v>
      </c>
      <c r="D905" s="127"/>
      <c r="E905" s="167" t="s">
        <v>5703</v>
      </c>
      <c r="F905" s="130"/>
      <c r="G905" s="167" t="s">
        <v>5704</v>
      </c>
      <c r="H905" s="130"/>
      <c r="I905" s="174" t="s">
        <v>5705</v>
      </c>
    </row>
    <row r="906" spans="1:9" ht="12" customHeight="1">
      <c r="A906" s="111"/>
      <c r="B906" s="108"/>
      <c r="C906" s="111"/>
      <c r="D906" s="110"/>
      <c r="E906" s="89" t="s">
        <v>5706</v>
      </c>
      <c r="F906" s="89" t="s">
        <v>5707</v>
      </c>
      <c r="G906" s="89" t="s">
        <v>5708</v>
      </c>
      <c r="H906" s="89" t="s">
        <v>5709</v>
      </c>
      <c r="I906" s="137"/>
    </row>
    <row r="907" spans="1:9" ht="15" customHeight="1">
      <c r="A907" s="84" t="s">
        <v>5710</v>
      </c>
      <c r="B907" s="83" t="s">
        <v>5711</v>
      </c>
      <c r="C907" s="175">
        <v>9.5100000000000004E-2</v>
      </c>
      <c r="D907" s="130"/>
      <c r="E907" s="90">
        <v>1</v>
      </c>
      <c r="F907" s="90">
        <v>0</v>
      </c>
      <c r="G907" s="88">
        <v>0.44819999999999999</v>
      </c>
      <c r="H907" s="88">
        <v>0.30399999999999999</v>
      </c>
      <c r="I907" s="88">
        <v>4.262382E-2</v>
      </c>
    </row>
    <row r="908" spans="1:9" ht="15" customHeight="1">
      <c r="A908" s="60"/>
      <c r="B908" s="60"/>
      <c r="C908" s="60"/>
      <c r="D908" s="60"/>
      <c r="E908" s="60"/>
      <c r="F908" s="60"/>
      <c r="G908" s="156" t="s">
        <v>5712</v>
      </c>
      <c r="H908" s="130"/>
      <c r="I908" s="91">
        <v>4.2599999999999999E-2</v>
      </c>
    </row>
    <row r="909" spans="1:9" ht="19.5" customHeight="1">
      <c r="A909" s="165" t="s">
        <v>5713</v>
      </c>
      <c r="B909" s="129"/>
      <c r="C909" s="129"/>
      <c r="D909" s="129"/>
      <c r="E909" s="130"/>
      <c r="F909" s="80" t="s">
        <v>5714</v>
      </c>
      <c r="G909" s="80" t="s">
        <v>5715</v>
      </c>
      <c r="H909" s="80" t="s">
        <v>5716</v>
      </c>
      <c r="I909" s="80" t="s">
        <v>5717</v>
      </c>
    </row>
    <row r="910" spans="1:9" ht="15" customHeight="1">
      <c r="A910" s="84" t="s">
        <v>5718</v>
      </c>
      <c r="B910" s="164" t="s">
        <v>5719</v>
      </c>
      <c r="C910" s="129"/>
      <c r="D910" s="129"/>
      <c r="E910" s="129"/>
      <c r="F910" s="84" t="s">
        <v>5720</v>
      </c>
      <c r="G910" s="87">
        <v>1.0951</v>
      </c>
      <c r="H910" s="85">
        <v>9.1300000000000008</v>
      </c>
      <c r="I910" s="85">
        <v>10</v>
      </c>
    </row>
    <row r="911" spans="1:9" ht="15" customHeight="1">
      <c r="A911" s="60"/>
      <c r="B911" s="60"/>
      <c r="C911" s="60"/>
      <c r="D911" s="60"/>
      <c r="E911" s="60"/>
      <c r="F911" s="60"/>
      <c r="G911" s="156" t="s">
        <v>5721</v>
      </c>
      <c r="H911" s="130"/>
      <c r="I911" s="82">
        <v>10</v>
      </c>
    </row>
    <row r="912" spans="1:9" ht="15" customHeight="1">
      <c r="A912" s="60"/>
      <c r="B912" s="60"/>
      <c r="C912" s="60"/>
      <c r="D912" s="60"/>
      <c r="E912" s="60"/>
      <c r="F912" s="60"/>
      <c r="G912" s="163" t="s">
        <v>5722</v>
      </c>
      <c r="H912" s="130"/>
      <c r="I912" s="88">
        <v>10.0426</v>
      </c>
    </row>
    <row r="913" spans="1:9" ht="15" customHeight="1">
      <c r="A913" s="60"/>
      <c r="B913" s="60"/>
      <c r="C913" s="60"/>
      <c r="D913" s="60"/>
      <c r="E913" s="60"/>
      <c r="F913" s="60"/>
      <c r="G913" s="163" t="s">
        <v>5723</v>
      </c>
      <c r="H913" s="130"/>
      <c r="I913" s="88">
        <v>7.4700000000000003E-2</v>
      </c>
    </row>
    <row r="914" spans="1:9" ht="15" customHeight="1">
      <c r="A914" s="60"/>
      <c r="B914" s="60"/>
      <c r="C914" s="60"/>
      <c r="D914" s="60"/>
      <c r="E914" s="60"/>
      <c r="F914" s="60"/>
      <c r="G914" s="163" t="s">
        <v>5724</v>
      </c>
      <c r="H914" s="130"/>
      <c r="I914" s="88">
        <v>134.4391</v>
      </c>
    </row>
    <row r="915" spans="1:9" ht="15" customHeight="1">
      <c r="A915" s="165" t="s">
        <v>5725</v>
      </c>
      <c r="B915" s="130"/>
      <c r="C915" s="157" t="s">
        <v>5726</v>
      </c>
      <c r="D915" s="130"/>
      <c r="E915" s="157" t="s">
        <v>5727</v>
      </c>
      <c r="F915" s="130"/>
      <c r="G915" s="89" t="s">
        <v>5728</v>
      </c>
      <c r="H915" s="89" t="s">
        <v>5729</v>
      </c>
      <c r="I915" s="89" t="s">
        <v>5730</v>
      </c>
    </row>
    <row r="916" spans="1:9" ht="19.5" customHeight="1">
      <c r="A916" s="99" t="s">
        <v>5731</v>
      </c>
      <c r="B916" s="100" t="s">
        <v>5732</v>
      </c>
      <c r="C916" s="179" t="s">
        <v>5733</v>
      </c>
      <c r="D916" s="130"/>
      <c r="E916" s="179" t="s">
        <v>5734</v>
      </c>
      <c r="F916" s="130"/>
      <c r="G916" s="101">
        <v>2.4</v>
      </c>
      <c r="H916" s="102">
        <v>21.23</v>
      </c>
      <c r="I916" s="102">
        <v>50.95</v>
      </c>
    </row>
    <row r="917" spans="1:9" ht="15" customHeight="1">
      <c r="A917" s="60"/>
      <c r="B917" s="60"/>
      <c r="C917" s="60"/>
      <c r="D917" s="60"/>
      <c r="E917" s="60"/>
      <c r="F917" s="60"/>
      <c r="G917" s="156" t="s">
        <v>5735</v>
      </c>
      <c r="H917" s="130"/>
      <c r="I917" s="85">
        <v>50.95</v>
      </c>
    </row>
    <row r="918" spans="1:9" ht="15" customHeight="1">
      <c r="A918" s="60"/>
      <c r="B918" s="60"/>
      <c r="C918" s="60"/>
      <c r="D918" s="60"/>
      <c r="E918" s="60"/>
      <c r="F918" s="60"/>
      <c r="G918" s="163" t="s">
        <v>5736</v>
      </c>
      <c r="H918" s="130"/>
      <c r="I918" s="85">
        <v>185.38910000000001</v>
      </c>
    </row>
    <row r="919" spans="1:9" ht="15" customHeight="1">
      <c r="A919" s="60"/>
      <c r="B919" s="60"/>
      <c r="C919" s="60"/>
      <c r="D919" s="60"/>
      <c r="E919" s="60"/>
      <c r="F919" s="60"/>
      <c r="G919" s="163" t="s">
        <v>5737</v>
      </c>
      <c r="H919" s="130"/>
      <c r="I919" s="82">
        <v>185.37</v>
      </c>
    </row>
    <row r="920" spans="1:9" ht="15" customHeight="1">
      <c r="A920" s="60"/>
      <c r="B920" s="60"/>
      <c r="C920" s="60"/>
      <c r="D920" s="60"/>
      <c r="E920" s="60"/>
      <c r="F920" s="60"/>
      <c r="G920" s="163" t="s">
        <v>5738</v>
      </c>
      <c r="H920" s="130"/>
      <c r="I920" s="82">
        <v>55.67</v>
      </c>
    </row>
    <row r="921" spans="1:9" ht="15" customHeight="1">
      <c r="A921" s="60"/>
      <c r="B921" s="60"/>
      <c r="C921" s="60"/>
      <c r="D921" s="60"/>
      <c r="E921" s="60"/>
      <c r="F921" s="60"/>
      <c r="G921" s="163" t="s">
        <v>5739</v>
      </c>
      <c r="H921" s="130"/>
      <c r="I921" s="82">
        <v>241.04</v>
      </c>
    </row>
    <row r="922" spans="1:9" ht="9.75" customHeight="1">
      <c r="A922" s="60"/>
      <c r="B922" s="60"/>
      <c r="C922" s="60"/>
      <c r="D922" s="158"/>
      <c r="E922" s="108"/>
      <c r="F922" s="108"/>
      <c r="G922" s="60"/>
      <c r="H922" s="60"/>
      <c r="I922" s="60"/>
    </row>
    <row r="923" spans="1:9" ht="19.5" customHeight="1">
      <c r="A923" s="162" t="s">
        <v>5740</v>
      </c>
      <c r="B923" s="129"/>
      <c r="C923" s="129"/>
      <c r="D923" s="129"/>
      <c r="E923" s="129"/>
      <c r="F923" s="129"/>
      <c r="G923" s="129"/>
      <c r="H923" s="129"/>
      <c r="I923" s="130"/>
    </row>
    <row r="924" spans="1:9" ht="12.75" customHeight="1">
      <c r="A924" s="168" t="s">
        <v>5741</v>
      </c>
      <c r="B924" s="126"/>
      <c r="C924" s="172" t="s">
        <v>5742</v>
      </c>
      <c r="D924" s="127"/>
      <c r="E924" s="167" t="s">
        <v>5743</v>
      </c>
      <c r="F924" s="130"/>
      <c r="G924" s="167" t="s">
        <v>5744</v>
      </c>
      <c r="H924" s="130"/>
      <c r="I924" s="174" t="s">
        <v>5745</v>
      </c>
    </row>
    <row r="925" spans="1:9" ht="12" customHeight="1">
      <c r="A925" s="111"/>
      <c r="B925" s="108"/>
      <c r="C925" s="111"/>
      <c r="D925" s="110"/>
      <c r="E925" s="89" t="s">
        <v>5746</v>
      </c>
      <c r="F925" s="89" t="s">
        <v>5747</v>
      </c>
      <c r="G925" s="89" t="s">
        <v>5748</v>
      </c>
      <c r="H925" s="89" t="s">
        <v>5749</v>
      </c>
      <c r="I925" s="137"/>
    </row>
    <row r="926" spans="1:9" ht="15" customHeight="1">
      <c r="A926" s="84" t="s">
        <v>5750</v>
      </c>
      <c r="B926" s="83" t="s">
        <v>5751</v>
      </c>
      <c r="C926" s="175">
        <v>1</v>
      </c>
      <c r="D926" s="130"/>
      <c r="E926" s="90">
        <v>0.1</v>
      </c>
      <c r="F926" s="90">
        <v>0.9</v>
      </c>
      <c r="G926" s="88">
        <v>176.6</v>
      </c>
      <c r="H926" s="88">
        <v>62.55</v>
      </c>
      <c r="I926" s="88">
        <v>73.954999999999998</v>
      </c>
    </row>
    <row r="927" spans="1:9" ht="15" customHeight="1">
      <c r="A927" s="60"/>
      <c r="B927" s="60"/>
      <c r="C927" s="60"/>
      <c r="D927" s="60"/>
      <c r="E927" s="60"/>
      <c r="F927" s="60"/>
      <c r="G927" s="156" t="s">
        <v>5752</v>
      </c>
      <c r="H927" s="130"/>
      <c r="I927" s="91">
        <v>73.954999999999998</v>
      </c>
    </row>
    <row r="928" spans="1:9" ht="19.5" customHeight="1">
      <c r="A928" s="165" t="s">
        <v>5753</v>
      </c>
      <c r="B928" s="129"/>
      <c r="C928" s="129"/>
      <c r="D928" s="129"/>
      <c r="E928" s="130"/>
      <c r="F928" s="80" t="s">
        <v>5754</v>
      </c>
      <c r="G928" s="80" t="s">
        <v>5755</v>
      </c>
      <c r="H928" s="80" t="s">
        <v>5756</v>
      </c>
      <c r="I928" s="80" t="s">
        <v>5757</v>
      </c>
    </row>
    <row r="929" spans="1:9" ht="15" customHeight="1">
      <c r="A929" s="84" t="s">
        <v>5758</v>
      </c>
      <c r="B929" s="164" t="s">
        <v>5759</v>
      </c>
      <c r="C929" s="129"/>
      <c r="D929" s="129"/>
      <c r="E929" s="129"/>
      <c r="F929" s="84" t="s">
        <v>5760</v>
      </c>
      <c r="G929" s="87">
        <v>1</v>
      </c>
      <c r="H929" s="85">
        <v>11.17</v>
      </c>
      <c r="I929" s="85">
        <v>11.17</v>
      </c>
    </row>
    <row r="930" spans="1:9" ht="15" customHeight="1">
      <c r="A930" s="84" t="s">
        <v>5761</v>
      </c>
      <c r="B930" s="164" t="s">
        <v>5762</v>
      </c>
      <c r="C930" s="129"/>
      <c r="D930" s="129"/>
      <c r="E930" s="129"/>
      <c r="F930" s="84" t="s">
        <v>5763</v>
      </c>
      <c r="G930" s="87">
        <v>0.5</v>
      </c>
      <c r="H930" s="85">
        <v>20.37</v>
      </c>
      <c r="I930" s="85">
        <v>10.19</v>
      </c>
    </row>
    <row r="931" spans="1:9" ht="15" customHeight="1">
      <c r="A931" s="84" t="s">
        <v>5764</v>
      </c>
      <c r="B931" s="164" t="s">
        <v>5765</v>
      </c>
      <c r="C931" s="129"/>
      <c r="D931" s="129"/>
      <c r="E931" s="129"/>
      <c r="F931" s="84" t="s">
        <v>5766</v>
      </c>
      <c r="G931" s="87">
        <v>3</v>
      </c>
      <c r="H931" s="85">
        <v>9.1300000000000008</v>
      </c>
      <c r="I931" s="85">
        <v>27.39</v>
      </c>
    </row>
    <row r="932" spans="1:9" ht="15" customHeight="1">
      <c r="A932" s="60"/>
      <c r="B932" s="60"/>
      <c r="C932" s="60"/>
      <c r="D932" s="60"/>
      <c r="E932" s="60"/>
      <c r="F932" s="60"/>
      <c r="G932" s="156" t="s">
        <v>5767</v>
      </c>
      <c r="H932" s="130"/>
      <c r="I932" s="82">
        <v>48.75</v>
      </c>
    </row>
    <row r="933" spans="1:9" ht="19.5" customHeight="1">
      <c r="A933" s="165" t="s">
        <v>5768</v>
      </c>
      <c r="B933" s="129"/>
      <c r="C933" s="130"/>
      <c r="D933" s="80" t="s">
        <v>5769</v>
      </c>
      <c r="E933" s="167" t="s">
        <v>5770</v>
      </c>
      <c r="F933" s="130"/>
      <c r="G933" s="80" t="s">
        <v>5771</v>
      </c>
      <c r="H933" s="80" t="s">
        <v>5772</v>
      </c>
      <c r="I933" s="80" t="s">
        <v>5773</v>
      </c>
    </row>
    <row r="934" spans="1:9" ht="15" customHeight="1">
      <c r="A934" s="84" t="s">
        <v>5774</v>
      </c>
      <c r="B934" s="164" t="s">
        <v>5775</v>
      </c>
      <c r="C934" s="130"/>
      <c r="D934" s="103">
        <v>5</v>
      </c>
      <c r="E934" s="180" t="s">
        <v>5776</v>
      </c>
      <c r="F934" s="129"/>
      <c r="G934" s="129"/>
      <c r="H934" s="130"/>
      <c r="I934" s="85">
        <v>2.4375</v>
      </c>
    </row>
    <row r="935" spans="1:9" ht="15" customHeight="1">
      <c r="A935" s="60"/>
      <c r="B935" s="60"/>
      <c r="C935" s="60"/>
      <c r="D935" s="60"/>
      <c r="E935" s="60"/>
      <c r="F935" s="60"/>
      <c r="G935" s="156" t="s">
        <v>5777</v>
      </c>
      <c r="H935" s="130"/>
      <c r="I935" s="82">
        <v>2.4375</v>
      </c>
    </row>
    <row r="936" spans="1:9" ht="15" customHeight="1">
      <c r="A936" s="60"/>
      <c r="B936" s="60"/>
      <c r="C936" s="60"/>
      <c r="D936" s="60"/>
      <c r="E936" s="60"/>
      <c r="F936" s="60"/>
      <c r="G936" s="163" t="s">
        <v>5778</v>
      </c>
      <c r="H936" s="130"/>
      <c r="I936" s="88">
        <v>125.1425</v>
      </c>
    </row>
    <row r="937" spans="1:9" ht="15" customHeight="1">
      <c r="A937" s="60"/>
      <c r="B937" s="60"/>
      <c r="C937" s="60"/>
      <c r="D937" s="60"/>
      <c r="E937" s="60"/>
      <c r="F937" s="60"/>
      <c r="G937" s="163" t="s">
        <v>5779</v>
      </c>
      <c r="H937" s="130"/>
      <c r="I937" s="88">
        <v>4.1500000000000004</v>
      </c>
    </row>
    <row r="938" spans="1:9" ht="15" customHeight="1">
      <c r="A938" s="60"/>
      <c r="B938" s="60"/>
      <c r="C938" s="60"/>
      <c r="D938" s="60"/>
      <c r="E938" s="60"/>
      <c r="F938" s="60"/>
      <c r="G938" s="163" t="s">
        <v>5780</v>
      </c>
      <c r="H938" s="130"/>
      <c r="I938" s="88">
        <v>30.154800000000002</v>
      </c>
    </row>
    <row r="939" spans="1:9" ht="19.5" customHeight="1">
      <c r="A939" s="165" t="s">
        <v>5781</v>
      </c>
      <c r="B939" s="129"/>
      <c r="C939" s="129"/>
      <c r="D939" s="129"/>
      <c r="E939" s="130"/>
      <c r="F939" s="80" t="s">
        <v>5782</v>
      </c>
      <c r="G939" s="80" t="s">
        <v>5783</v>
      </c>
      <c r="H939" s="80" t="s">
        <v>5784</v>
      </c>
      <c r="I939" s="80" t="s">
        <v>5785</v>
      </c>
    </row>
    <row r="940" spans="1:9" ht="15" customHeight="1">
      <c r="A940" s="84" t="s">
        <v>5786</v>
      </c>
      <c r="B940" s="164" t="s">
        <v>5787</v>
      </c>
      <c r="C940" s="129"/>
      <c r="D940" s="129"/>
      <c r="E940" s="130"/>
      <c r="F940" s="84" t="s">
        <v>5788</v>
      </c>
      <c r="G940" s="87">
        <v>0.05</v>
      </c>
      <c r="H940" s="85">
        <v>60</v>
      </c>
      <c r="I940" s="85">
        <v>3</v>
      </c>
    </row>
    <row r="941" spans="1:9" ht="15" customHeight="1">
      <c r="A941" s="84" t="s">
        <v>5789</v>
      </c>
      <c r="B941" s="164" t="s">
        <v>5790</v>
      </c>
      <c r="C941" s="129"/>
      <c r="D941" s="129"/>
      <c r="E941" s="130"/>
      <c r="F941" s="84" t="s">
        <v>5791</v>
      </c>
      <c r="G941" s="87">
        <v>0.1</v>
      </c>
      <c r="H941" s="85">
        <v>49.16</v>
      </c>
      <c r="I941" s="85">
        <v>4.92</v>
      </c>
    </row>
    <row r="942" spans="1:9" ht="15" customHeight="1">
      <c r="A942" s="60"/>
      <c r="B942" s="60"/>
      <c r="C942" s="60"/>
      <c r="D942" s="60"/>
      <c r="E942" s="60"/>
      <c r="F942" s="60"/>
      <c r="G942" s="156" t="s">
        <v>5792</v>
      </c>
      <c r="H942" s="130"/>
      <c r="I942" s="82">
        <v>7.92</v>
      </c>
    </row>
    <row r="943" spans="1:9" ht="15" customHeight="1">
      <c r="A943" s="60"/>
      <c r="B943" s="60"/>
      <c r="C943" s="60"/>
      <c r="D943" s="60"/>
      <c r="E943" s="60"/>
      <c r="F943" s="60"/>
      <c r="G943" s="163" t="s">
        <v>5793</v>
      </c>
      <c r="H943" s="130"/>
      <c r="I943" s="85">
        <v>38.074800000000003</v>
      </c>
    </row>
    <row r="944" spans="1:9" ht="15" customHeight="1">
      <c r="A944" s="60"/>
      <c r="B944" s="60"/>
      <c r="C944" s="60"/>
      <c r="D944" s="60"/>
      <c r="E944" s="60"/>
      <c r="F944" s="60"/>
      <c r="G944" s="163" t="s">
        <v>5794</v>
      </c>
      <c r="H944" s="130"/>
      <c r="I944" s="82">
        <v>38.07</v>
      </c>
    </row>
    <row r="945" spans="1:9" ht="15" customHeight="1">
      <c r="A945" s="60"/>
      <c r="B945" s="60"/>
      <c r="C945" s="60"/>
      <c r="D945" s="60"/>
      <c r="E945" s="60"/>
      <c r="F945" s="60"/>
      <c r="G945" s="163" t="s">
        <v>5795</v>
      </c>
      <c r="H945" s="130"/>
      <c r="I945" s="82">
        <v>11.43</v>
      </c>
    </row>
    <row r="946" spans="1:9" ht="15" customHeight="1">
      <c r="A946" s="60"/>
      <c r="B946" s="60"/>
      <c r="C946" s="60"/>
      <c r="D946" s="60"/>
      <c r="E946" s="60"/>
      <c r="F946" s="60"/>
      <c r="G946" s="163" t="s">
        <v>5796</v>
      </c>
      <c r="H946" s="130"/>
      <c r="I946" s="82">
        <v>49.5</v>
      </c>
    </row>
    <row r="947" spans="1:9" ht="9.75" customHeight="1">
      <c r="A947" s="60"/>
      <c r="B947" s="60"/>
      <c r="C947" s="60"/>
      <c r="D947" s="158"/>
      <c r="E947" s="108"/>
      <c r="F947" s="108"/>
      <c r="G947" s="60"/>
      <c r="H947" s="60"/>
      <c r="I947" s="60"/>
    </row>
    <row r="948" spans="1:9" ht="19.5" customHeight="1">
      <c r="A948" s="162" t="s">
        <v>5797</v>
      </c>
      <c r="B948" s="129"/>
      <c r="C948" s="129"/>
      <c r="D948" s="129"/>
      <c r="E948" s="129"/>
      <c r="F948" s="129"/>
      <c r="G948" s="129"/>
      <c r="H948" s="129"/>
      <c r="I948" s="130"/>
    </row>
    <row r="949" spans="1:9" ht="12.75" customHeight="1">
      <c r="A949" s="168" t="s">
        <v>5798</v>
      </c>
      <c r="B949" s="126"/>
      <c r="C949" s="172" t="s">
        <v>5799</v>
      </c>
      <c r="D949" s="127"/>
      <c r="E949" s="167" t="s">
        <v>5800</v>
      </c>
      <c r="F949" s="130"/>
      <c r="G949" s="167" t="s">
        <v>5801</v>
      </c>
      <c r="H949" s="130"/>
      <c r="I949" s="174" t="s">
        <v>5802</v>
      </c>
    </row>
    <row r="950" spans="1:9" ht="12" customHeight="1">
      <c r="A950" s="111"/>
      <c r="B950" s="108"/>
      <c r="C950" s="111"/>
      <c r="D950" s="110"/>
      <c r="E950" s="89" t="s">
        <v>5803</v>
      </c>
      <c r="F950" s="89" t="s">
        <v>5804</v>
      </c>
      <c r="G950" s="89" t="s">
        <v>5805</v>
      </c>
      <c r="H950" s="89" t="s">
        <v>5806</v>
      </c>
      <c r="I950" s="137"/>
    </row>
    <row r="951" spans="1:9" ht="15" customHeight="1">
      <c r="A951" s="84" t="s">
        <v>5807</v>
      </c>
      <c r="B951" s="83" t="s">
        <v>5808</v>
      </c>
      <c r="C951" s="175">
        <v>1</v>
      </c>
      <c r="D951" s="130"/>
      <c r="E951" s="90">
        <v>1</v>
      </c>
      <c r="F951" s="90">
        <v>0</v>
      </c>
      <c r="G951" s="88">
        <v>107.65</v>
      </c>
      <c r="H951" s="88">
        <v>21.54</v>
      </c>
      <c r="I951" s="88">
        <v>107.65</v>
      </c>
    </row>
    <row r="952" spans="1:9" ht="15" customHeight="1">
      <c r="A952" s="84" t="s">
        <v>5809</v>
      </c>
      <c r="B952" s="83" t="s">
        <v>5810</v>
      </c>
      <c r="C952" s="175">
        <v>1</v>
      </c>
      <c r="D952" s="130"/>
      <c r="E952" s="90">
        <v>1</v>
      </c>
      <c r="F952" s="90">
        <v>0</v>
      </c>
      <c r="G952" s="88">
        <v>16.91</v>
      </c>
      <c r="H952" s="88">
        <v>15.68</v>
      </c>
      <c r="I952" s="88">
        <v>16.91</v>
      </c>
    </row>
    <row r="953" spans="1:9" ht="15" customHeight="1">
      <c r="A953" s="60"/>
      <c r="B953" s="60"/>
      <c r="C953" s="60"/>
      <c r="D953" s="60"/>
      <c r="E953" s="60"/>
      <c r="F953" s="60"/>
      <c r="G953" s="156" t="s">
        <v>5811</v>
      </c>
      <c r="H953" s="130"/>
      <c r="I953" s="91">
        <v>124.56</v>
      </c>
    </row>
    <row r="954" spans="1:9" ht="19.5" customHeight="1">
      <c r="A954" s="165" t="s">
        <v>5812</v>
      </c>
      <c r="B954" s="129"/>
      <c r="C954" s="129"/>
      <c r="D954" s="129"/>
      <c r="E954" s="130"/>
      <c r="F954" s="80" t="s">
        <v>5813</v>
      </c>
      <c r="G954" s="80" t="s">
        <v>5814</v>
      </c>
      <c r="H954" s="80" t="s">
        <v>5815</v>
      </c>
      <c r="I954" s="80" t="s">
        <v>5816</v>
      </c>
    </row>
    <row r="955" spans="1:9" ht="15" customHeight="1">
      <c r="A955" s="84" t="s">
        <v>5817</v>
      </c>
      <c r="B955" s="164" t="s">
        <v>5818</v>
      </c>
      <c r="C955" s="129"/>
      <c r="D955" s="129"/>
      <c r="E955" s="129"/>
      <c r="F955" s="84" t="s">
        <v>5819</v>
      </c>
      <c r="G955" s="87">
        <v>0.3</v>
      </c>
      <c r="H955" s="85">
        <v>14.87</v>
      </c>
      <c r="I955" s="85">
        <v>4.46</v>
      </c>
    </row>
    <row r="956" spans="1:9" ht="15" customHeight="1">
      <c r="A956" s="60"/>
      <c r="B956" s="60"/>
      <c r="C956" s="60"/>
      <c r="D956" s="60"/>
      <c r="E956" s="60"/>
      <c r="F956" s="60"/>
      <c r="G956" s="156" t="s">
        <v>5820</v>
      </c>
      <c r="H956" s="130"/>
      <c r="I956" s="82">
        <v>4.46</v>
      </c>
    </row>
    <row r="957" spans="1:9" ht="15" customHeight="1">
      <c r="A957" s="60"/>
      <c r="B957" s="60"/>
      <c r="C957" s="60"/>
      <c r="D957" s="60"/>
      <c r="E957" s="60"/>
      <c r="F957" s="60"/>
      <c r="G957" s="163" t="s">
        <v>5821</v>
      </c>
      <c r="H957" s="130"/>
      <c r="I957" s="88">
        <v>129.02000000000001</v>
      </c>
    </row>
    <row r="958" spans="1:9" ht="15" customHeight="1">
      <c r="A958" s="60"/>
      <c r="B958" s="60"/>
      <c r="C958" s="60"/>
      <c r="D958" s="60"/>
      <c r="E958" s="60"/>
      <c r="F958" s="60"/>
      <c r="G958" s="163" t="s">
        <v>5822</v>
      </c>
      <c r="H958" s="130"/>
      <c r="I958" s="88">
        <v>0.83</v>
      </c>
    </row>
    <row r="959" spans="1:9" ht="15" customHeight="1">
      <c r="A959" s="60"/>
      <c r="B959" s="60"/>
      <c r="C959" s="60"/>
      <c r="D959" s="60"/>
      <c r="E959" s="60"/>
      <c r="F959" s="60"/>
      <c r="G959" s="163" t="s">
        <v>5823</v>
      </c>
      <c r="H959" s="130"/>
      <c r="I959" s="88">
        <v>155.44579999999999</v>
      </c>
    </row>
    <row r="960" spans="1:9" ht="15" customHeight="1">
      <c r="A960" s="60"/>
      <c r="B960" s="60"/>
      <c r="C960" s="60"/>
      <c r="D960" s="60"/>
      <c r="E960" s="60"/>
      <c r="F960" s="60"/>
      <c r="G960" s="163" t="s">
        <v>5824</v>
      </c>
      <c r="H960" s="130"/>
      <c r="I960" s="85">
        <v>155.44579999999999</v>
      </c>
    </row>
    <row r="961" spans="1:9" ht="15" customHeight="1">
      <c r="A961" s="60"/>
      <c r="B961" s="60"/>
      <c r="C961" s="60"/>
      <c r="D961" s="60"/>
      <c r="E961" s="60"/>
      <c r="F961" s="60"/>
      <c r="G961" s="163" t="s">
        <v>5825</v>
      </c>
      <c r="H961" s="130"/>
      <c r="I961" s="82">
        <v>155.44999999999999</v>
      </c>
    </row>
    <row r="962" spans="1:9" ht="15" customHeight="1">
      <c r="A962" s="60"/>
      <c r="B962" s="60"/>
      <c r="C962" s="60"/>
      <c r="D962" s="60"/>
      <c r="E962" s="60"/>
      <c r="F962" s="60"/>
      <c r="G962" s="163" t="s">
        <v>5826</v>
      </c>
      <c r="H962" s="130"/>
      <c r="I962" s="82">
        <v>46.68</v>
      </c>
    </row>
    <row r="963" spans="1:9" ht="15" customHeight="1">
      <c r="A963" s="60"/>
      <c r="B963" s="60"/>
      <c r="C963" s="60"/>
      <c r="D963" s="60"/>
      <c r="E963" s="60"/>
      <c r="F963" s="60"/>
      <c r="G963" s="163" t="s">
        <v>5827</v>
      </c>
      <c r="H963" s="130"/>
      <c r="I963" s="82">
        <v>202.13</v>
      </c>
    </row>
    <row r="964" spans="1:9" ht="9.75" customHeight="1">
      <c r="A964" s="60"/>
      <c r="B964" s="60"/>
      <c r="C964" s="60"/>
      <c r="D964" s="158"/>
      <c r="E964" s="108"/>
      <c r="F964" s="108"/>
      <c r="G964" s="60"/>
      <c r="H964" s="60"/>
      <c r="I964" s="60"/>
    </row>
    <row r="965" spans="1:9" ht="19.5" customHeight="1">
      <c r="A965" s="162" t="s">
        <v>5828</v>
      </c>
      <c r="B965" s="129"/>
      <c r="C965" s="129"/>
      <c r="D965" s="129"/>
      <c r="E965" s="129"/>
      <c r="F965" s="129"/>
      <c r="G965" s="129"/>
      <c r="H965" s="129"/>
      <c r="I965" s="130"/>
    </row>
    <row r="966" spans="1:9" ht="12.75" customHeight="1">
      <c r="A966" s="168" t="s">
        <v>5829</v>
      </c>
      <c r="B966" s="126"/>
      <c r="C966" s="172" t="s">
        <v>5830</v>
      </c>
      <c r="D966" s="127"/>
      <c r="E966" s="167" t="s">
        <v>5831</v>
      </c>
      <c r="F966" s="130"/>
      <c r="G966" s="167" t="s">
        <v>5832</v>
      </c>
      <c r="H966" s="130"/>
      <c r="I966" s="174" t="s">
        <v>5833</v>
      </c>
    </row>
    <row r="967" spans="1:9" ht="12" customHeight="1">
      <c r="A967" s="111"/>
      <c r="B967" s="108"/>
      <c r="C967" s="111"/>
      <c r="D967" s="110"/>
      <c r="E967" s="89" t="s">
        <v>5834</v>
      </c>
      <c r="F967" s="89" t="s">
        <v>5835</v>
      </c>
      <c r="G967" s="89" t="s">
        <v>5836</v>
      </c>
      <c r="H967" s="89" t="s">
        <v>5837</v>
      </c>
      <c r="I967" s="137"/>
    </row>
    <row r="968" spans="1:9" ht="15" customHeight="1">
      <c r="A968" s="84" t="s">
        <v>5838</v>
      </c>
      <c r="B968" s="83" t="s">
        <v>5839</v>
      </c>
      <c r="C968" s="175">
        <v>2</v>
      </c>
      <c r="D968" s="130"/>
      <c r="E968" s="90">
        <v>1</v>
      </c>
      <c r="F968" s="90">
        <v>0</v>
      </c>
      <c r="G968" s="88">
        <v>162.38</v>
      </c>
      <c r="H968" s="88">
        <v>47.97</v>
      </c>
      <c r="I968" s="88">
        <v>324.76</v>
      </c>
    </row>
    <row r="969" spans="1:9" ht="15.75" customHeight="1">
      <c r="A969" s="84" t="s">
        <v>5840</v>
      </c>
      <c r="B969" s="83" t="s">
        <v>5841</v>
      </c>
      <c r="C969" s="175">
        <v>1</v>
      </c>
      <c r="D969" s="130"/>
      <c r="E969" s="90">
        <v>0.6</v>
      </c>
      <c r="F969" s="90">
        <v>0.4</v>
      </c>
      <c r="G969" s="88">
        <v>312.13</v>
      </c>
      <c r="H969" s="88">
        <v>122.98</v>
      </c>
      <c r="I969" s="88">
        <v>236.47</v>
      </c>
    </row>
    <row r="970" spans="1:9" ht="15.75" customHeight="1">
      <c r="A970" s="84" t="s">
        <v>5842</v>
      </c>
      <c r="B970" s="83" t="s">
        <v>5843</v>
      </c>
      <c r="C970" s="175">
        <v>1</v>
      </c>
      <c r="D970" s="130"/>
      <c r="E970" s="90">
        <v>1</v>
      </c>
      <c r="F970" s="90">
        <v>0</v>
      </c>
      <c r="G970" s="88">
        <v>326.27</v>
      </c>
      <c r="H970" s="88">
        <v>132.33000000000001</v>
      </c>
      <c r="I970" s="88">
        <v>326.27</v>
      </c>
    </row>
    <row r="971" spans="1:9" ht="15" customHeight="1">
      <c r="A971" s="60"/>
      <c r="B971" s="60"/>
      <c r="C971" s="60"/>
      <c r="D971" s="60"/>
      <c r="E971" s="60"/>
      <c r="F971" s="60"/>
      <c r="G971" s="156" t="s">
        <v>5844</v>
      </c>
      <c r="H971" s="130"/>
      <c r="I971" s="91">
        <v>887.5</v>
      </c>
    </row>
    <row r="972" spans="1:9" ht="15" customHeight="1">
      <c r="A972" s="60"/>
      <c r="B972" s="60"/>
      <c r="C972" s="60"/>
      <c r="D972" s="60"/>
      <c r="E972" s="60"/>
      <c r="F972" s="60"/>
      <c r="G972" s="163" t="s">
        <v>5845</v>
      </c>
      <c r="H972" s="130"/>
      <c r="I972" s="88">
        <v>887.5</v>
      </c>
    </row>
    <row r="973" spans="1:9" ht="15" customHeight="1">
      <c r="A973" s="60"/>
      <c r="B973" s="60"/>
      <c r="C973" s="60"/>
      <c r="D973" s="60"/>
      <c r="E973" s="60"/>
      <c r="F973" s="60"/>
      <c r="G973" s="163" t="s">
        <v>5846</v>
      </c>
      <c r="H973" s="130"/>
      <c r="I973" s="88">
        <v>400</v>
      </c>
    </row>
    <row r="974" spans="1:9" ht="15" customHeight="1">
      <c r="A974" s="60"/>
      <c r="B974" s="60"/>
      <c r="C974" s="60"/>
      <c r="D974" s="60"/>
      <c r="E974" s="60"/>
      <c r="F974" s="60"/>
      <c r="G974" s="163" t="s">
        <v>5847</v>
      </c>
      <c r="H974" s="130"/>
      <c r="I974" s="88">
        <v>2.2187999999999999</v>
      </c>
    </row>
    <row r="975" spans="1:9" ht="15" customHeight="1">
      <c r="A975" s="60"/>
      <c r="B975" s="60"/>
      <c r="C975" s="60"/>
      <c r="D975" s="60"/>
      <c r="E975" s="60"/>
      <c r="F975" s="60"/>
      <c r="G975" s="163" t="s">
        <v>5848</v>
      </c>
      <c r="H975" s="130"/>
      <c r="I975" s="85">
        <v>2.2187999999999999</v>
      </c>
    </row>
    <row r="976" spans="1:9" ht="15" customHeight="1">
      <c r="A976" s="60"/>
      <c r="B976" s="60"/>
      <c r="C976" s="60"/>
      <c r="D976" s="60"/>
      <c r="E976" s="60"/>
      <c r="F976" s="60"/>
      <c r="G976" s="163" t="s">
        <v>5849</v>
      </c>
      <c r="H976" s="130"/>
      <c r="I976" s="82">
        <v>2.21</v>
      </c>
    </row>
    <row r="977" spans="1:9" ht="15" customHeight="1">
      <c r="A977" s="60"/>
      <c r="B977" s="60"/>
      <c r="C977" s="60"/>
      <c r="D977" s="60"/>
      <c r="E977" s="60"/>
      <c r="F977" s="60"/>
      <c r="G977" s="163" t="s">
        <v>5850</v>
      </c>
      <c r="H977" s="130"/>
      <c r="I977" s="82">
        <v>0.66</v>
      </c>
    </row>
    <row r="978" spans="1:9" ht="15" customHeight="1">
      <c r="A978" s="60"/>
      <c r="B978" s="60"/>
      <c r="C978" s="60"/>
      <c r="D978" s="60"/>
      <c r="E978" s="60"/>
      <c r="F978" s="60"/>
      <c r="G978" s="163" t="s">
        <v>5851</v>
      </c>
      <c r="H978" s="130"/>
      <c r="I978" s="82">
        <v>2.87</v>
      </c>
    </row>
    <row r="979" spans="1:9" ht="9.75" customHeight="1">
      <c r="A979" s="60"/>
      <c r="B979" s="60"/>
      <c r="C979" s="60"/>
      <c r="D979" s="158"/>
      <c r="E979" s="108"/>
      <c r="F979" s="108"/>
      <c r="G979" s="60"/>
      <c r="H979" s="60"/>
      <c r="I979" s="60"/>
    </row>
    <row r="980" spans="1:9" ht="19.5" customHeight="1">
      <c r="A980" s="162" t="s">
        <v>5852</v>
      </c>
      <c r="B980" s="129"/>
      <c r="C980" s="129"/>
      <c r="D980" s="129"/>
      <c r="E980" s="129"/>
      <c r="F980" s="129"/>
      <c r="G980" s="129"/>
      <c r="H980" s="129"/>
      <c r="I980" s="130"/>
    </row>
    <row r="981" spans="1:9" ht="15" customHeight="1">
      <c r="A981" s="160" t="s">
        <v>5853</v>
      </c>
      <c r="B981" s="129"/>
      <c r="C981" s="130"/>
      <c r="D981" s="157" t="s">
        <v>5854</v>
      </c>
      <c r="E981" s="130"/>
      <c r="F981" s="89" t="s">
        <v>5855</v>
      </c>
      <c r="G981" s="89" t="s">
        <v>5856</v>
      </c>
      <c r="H981" s="89" t="s">
        <v>5857</v>
      </c>
      <c r="I981" s="89" t="s">
        <v>5858</v>
      </c>
    </row>
    <row r="982" spans="1:9" ht="19.5" customHeight="1">
      <c r="A982" s="92" t="s">
        <v>5859</v>
      </c>
      <c r="B982" s="161" t="s">
        <v>5860</v>
      </c>
      <c r="C982" s="130"/>
      <c r="D982" s="159" t="s">
        <v>5861</v>
      </c>
      <c r="E982" s="130"/>
      <c r="F982" s="92" t="s">
        <v>5862</v>
      </c>
      <c r="G982" s="93">
        <v>1</v>
      </c>
      <c r="H982" s="94">
        <v>713.45</v>
      </c>
      <c r="I982" s="94">
        <v>713.45</v>
      </c>
    </row>
    <row r="983" spans="1:9" ht="15" customHeight="1">
      <c r="A983" s="60"/>
      <c r="B983" s="60"/>
      <c r="C983" s="60"/>
      <c r="D983" s="60"/>
      <c r="E983" s="60"/>
      <c r="F983" s="60"/>
      <c r="G983" s="166" t="s">
        <v>5863</v>
      </c>
      <c r="H983" s="130"/>
      <c r="I983" s="95">
        <v>713.45</v>
      </c>
    </row>
    <row r="984" spans="1:9" ht="15" customHeight="1">
      <c r="A984" s="160" t="s">
        <v>5864</v>
      </c>
      <c r="B984" s="129"/>
      <c r="C984" s="130"/>
      <c r="D984" s="157" t="s">
        <v>5865</v>
      </c>
      <c r="E984" s="130"/>
      <c r="F984" s="89" t="s">
        <v>5866</v>
      </c>
      <c r="G984" s="89" t="s">
        <v>5867</v>
      </c>
      <c r="H984" s="89" t="s">
        <v>5868</v>
      </c>
      <c r="I984" s="89" t="s">
        <v>5869</v>
      </c>
    </row>
    <row r="985" spans="1:9" ht="27.75" customHeight="1">
      <c r="A985" s="92" t="s">
        <v>5870</v>
      </c>
      <c r="B985" s="161" t="s">
        <v>5871</v>
      </c>
      <c r="C985" s="130"/>
      <c r="D985" s="159" t="s">
        <v>5872</v>
      </c>
      <c r="E985" s="130"/>
      <c r="F985" s="92" t="s">
        <v>5873</v>
      </c>
      <c r="G985" s="93">
        <v>0.15</v>
      </c>
      <c r="H985" s="94">
        <v>299.54000000000002</v>
      </c>
      <c r="I985" s="94">
        <v>44.93</v>
      </c>
    </row>
    <row r="986" spans="1:9" ht="36" customHeight="1">
      <c r="A986" s="92" t="s">
        <v>5874</v>
      </c>
      <c r="B986" s="161" t="s">
        <v>5875</v>
      </c>
      <c r="C986" s="130"/>
      <c r="D986" s="159" t="s">
        <v>5876</v>
      </c>
      <c r="E986" s="130"/>
      <c r="F986" s="92" t="s">
        <v>5877</v>
      </c>
      <c r="G986" s="93">
        <v>1.25</v>
      </c>
      <c r="H986" s="94">
        <v>177.59</v>
      </c>
      <c r="I986" s="94">
        <v>221.99</v>
      </c>
    </row>
    <row r="987" spans="1:9" ht="19.5" customHeight="1">
      <c r="A987" s="92" t="s">
        <v>5878</v>
      </c>
      <c r="B987" s="161" t="s">
        <v>5879</v>
      </c>
      <c r="C987" s="130"/>
      <c r="D987" s="159" t="s">
        <v>5880</v>
      </c>
      <c r="E987" s="130"/>
      <c r="F987" s="92" t="s">
        <v>5881</v>
      </c>
      <c r="G987" s="93">
        <v>0.15</v>
      </c>
      <c r="H987" s="94">
        <v>169.01</v>
      </c>
      <c r="I987" s="94">
        <v>25.35</v>
      </c>
    </row>
    <row r="988" spans="1:9" ht="15" customHeight="1">
      <c r="A988" s="92" t="s">
        <v>5882</v>
      </c>
      <c r="B988" s="161" t="s">
        <v>5883</v>
      </c>
      <c r="C988" s="130"/>
      <c r="D988" s="159" t="s">
        <v>5884</v>
      </c>
      <c r="E988" s="130"/>
      <c r="F988" s="92" t="s">
        <v>5885</v>
      </c>
      <c r="G988" s="93">
        <v>6</v>
      </c>
      <c r="H988" s="94">
        <v>16.41</v>
      </c>
      <c r="I988" s="94">
        <v>98.46</v>
      </c>
    </row>
    <row r="989" spans="1:9" ht="15" customHeight="1">
      <c r="A989" s="60"/>
      <c r="B989" s="60"/>
      <c r="C989" s="60"/>
      <c r="D989" s="60"/>
      <c r="E989" s="60"/>
      <c r="F989" s="60"/>
      <c r="G989" s="166" t="s">
        <v>5886</v>
      </c>
      <c r="H989" s="130"/>
      <c r="I989" s="95">
        <v>390.73</v>
      </c>
    </row>
    <row r="990" spans="1:9" ht="15" customHeight="1">
      <c r="A990" s="60"/>
      <c r="B990" s="60"/>
      <c r="C990" s="60"/>
      <c r="D990" s="60"/>
      <c r="E990" s="60"/>
      <c r="F990" s="60"/>
      <c r="G990" s="163" t="s">
        <v>5887</v>
      </c>
      <c r="H990" s="130"/>
      <c r="I990" s="82">
        <v>1104.18</v>
      </c>
    </row>
    <row r="991" spans="1:9" ht="15" customHeight="1">
      <c r="A991" s="60"/>
      <c r="B991" s="60"/>
      <c r="C991" s="60"/>
      <c r="D991" s="60"/>
      <c r="E991" s="60"/>
      <c r="F991" s="60"/>
      <c r="G991" s="163" t="s">
        <v>5888</v>
      </c>
      <c r="H991" s="130"/>
      <c r="I991" s="82">
        <v>331.59</v>
      </c>
    </row>
    <row r="992" spans="1:9" ht="15" customHeight="1">
      <c r="A992" s="60"/>
      <c r="B992" s="60"/>
      <c r="C992" s="60"/>
      <c r="D992" s="60"/>
      <c r="E992" s="60"/>
      <c r="F992" s="60"/>
      <c r="G992" s="163" t="s">
        <v>5889</v>
      </c>
      <c r="H992" s="130"/>
      <c r="I992" s="82">
        <v>1435.77</v>
      </c>
    </row>
    <row r="993" spans="1:9" ht="9.75" customHeight="1">
      <c r="A993" s="60"/>
      <c r="B993" s="60"/>
      <c r="C993" s="60"/>
      <c r="D993" s="158"/>
      <c r="E993" s="108"/>
      <c r="F993" s="108"/>
      <c r="G993" s="60"/>
      <c r="H993" s="60"/>
      <c r="I993" s="60"/>
    </row>
    <row r="994" spans="1:9" ht="19.5" customHeight="1">
      <c r="A994" s="162" t="s">
        <v>5890</v>
      </c>
      <c r="B994" s="129"/>
      <c r="C994" s="129"/>
      <c r="D994" s="129"/>
      <c r="E994" s="129"/>
      <c r="F994" s="129"/>
      <c r="G994" s="129"/>
      <c r="H994" s="129"/>
      <c r="I994" s="130"/>
    </row>
    <row r="995" spans="1:9" ht="15" customHeight="1">
      <c r="A995" s="160" t="s">
        <v>5891</v>
      </c>
      <c r="B995" s="129"/>
      <c r="C995" s="130"/>
      <c r="D995" s="157" t="s">
        <v>5892</v>
      </c>
      <c r="E995" s="130"/>
      <c r="F995" s="89" t="s">
        <v>5893</v>
      </c>
      <c r="G995" s="89" t="s">
        <v>5894</v>
      </c>
      <c r="H995" s="89" t="s">
        <v>5895</v>
      </c>
      <c r="I995" s="89" t="s">
        <v>5896</v>
      </c>
    </row>
    <row r="996" spans="1:9" ht="27.75" customHeight="1">
      <c r="A996" s="92" t="s">
        <v>5897</v>
      </c>
      <c r="B996" s="161" t="s">
        <v>5898</v>
      </c>
      <c r="C996" s="130"/>
      <c r="D996" s="159" t="s">
        <v>5899</v>
      </c>
      <c r="E996" s="130"/>
      <c r="F996" s="92" t="s">
        <v>5900</v>
      </c>
      <c r="G996" s="93">
        <v>0.42</v>
      </c>
      <c r="H996" s="94">
        <v>27.22</v>
      </c>
      <c r="I996" s="94">
        <v>11.43</v>
      </c>
    </row>
    <row r="997" spans="1:9" ht="19.5" customHeight="1">
      <c r="A997" s="92" t="s">
        <v>5901</v>
      </c>
      <c r="B997" s="161" t="s">
        <v>5902</v>
      </c>
      <c r="C997" s="130"/>
      <c r="D997" s="159" t="s">
        <v>5903</v>
      </c>
      <c r="E997" s="130"/>
      <c r="F997" s="92" t="s">
        <v>5904</v>
      </c>
      <c r="G997" s="93">
        <v>0.01</v>
      </c>
      <c r="H997" s="94">
        <v>5.92</v>
      </c>
      <c r="I997" s="94">
        <v>0.06</v>
      </c>
    </row>
    <row r="998" spans="1:9" ht="19.5" customHeight="1">
      <c r="A998" s="92" t="s">
        <v>5905</v>
      </c>
      <c r="B998" s="161" t="s">
        <v>5906</v>
      </c>
      <c r="C998" s="130"/>
      <c r="D998" s="159" t="s">
        <v>5907</v>
      </c>
      <c r="E998" s="130"/>
      <c r="F998" s="92" t="s">
        <v>5908</v>
      </c>
      <c r="G998" s="93">
        <v>0.91700000000000004</v>
      </c>
      <c r="H998" s="94">
        <v>7.23</v>
      </c>
      <c r="I998" s="94">
        <v>6.63</v>
      </c>
    </row>
    <row r="999" spans="1:9" ht="15" customHeight="1">
      <c r="A999" s="92" t="s">
        <v>5909</v>
      </c>
      <c r="B999" s="161" t="s">
        <v>5910</v>
      </c>
      <c r="C999" s="130"/>
      <c r="D999" s="159" t="s">
        <v>5911</v>
      </c>
      <c r="E999" s="130"/>
      <c r="F999" s="92" t="s">
        <v>5912</v>
      </c>
      <c r="G999" s="93">
        <v>1.6E-2</v>
      </c>
      <c r="H999" s="94">
        <v>30.57</v>
      </c>
      <c r="I999" s="94">
        <v>0.49</v>
      </c>
    </row>
    <row r="1000" spans="1:9" ht="15" customHeight="1">
      <c r="A1000" s="92" t="s">
        <v>5913</v>
      </c>
      <c r="B1000" s="161" t="s">
        <v>5914</v>
      </c>
      <c r="C1000" s="130"/>
      <c r="D1000" s="159" t="s">
        <v>5915</v>
      </c>
      <c r="E1000" s="130"/>
      <c r="F1000" s="92" t="s">
        <v>5916</v>
      </c>
      <c r="G1000" s="93">
        <v>1.2999999999999999E-2</v>
      </c>
      <c r="H1000" s="94">
        <v>30.93</v>
      </c>
      <c r="I1000" s="94">
        <v>0.4</v>
      </c>
    </row>
    <row r="1001" spans="1:9" ht="15" customHeight="1">
      <c r="A1001" s="92" t="s">
        <v>5917</v>
      </c>
      <c r="B1001" s="161" t="s">
        <v>5918</v>
      </c>
      <c r="C1001" s="130"/>
      <c r="D1001" s="159" t="s">
        <v>5919</v>
      </c>
      <c r="E1001" s="130"/>
      <c r="F1001" s="92" t="s">
        <v>5920</v>
      </c>
      <c r="G1001" s="93">
        <v>6.9000000000000006E-2</v>
      </c>
      <c r="H1001" s="94">
        <v>28.14</v>
      </c>
      <c r="I1001" s="94">
        <v>1.94</v>
      </c>
    </row>
    <row r="1002" spans="1:9" ht="15" customHeight="1">
      <c r="A1002" s="92" t="s">
        <v>5921</v>
      </c>
      <c r="B1002" s="161" t="s">
        <v>5922</v>
      </c>
      <c r="C1002" s="130"/>
      <c r="D1002" s="159" t="s">
        <v>5923</v>
      </c>
      <c r="E1002" s="130"/>
      <c r="F1002" s="92" t="s">
        <v>5924</v>
      </c>
      <c r="G1002" s="93">
        <v>2.4E-2</v>
      </c>
      <c r="H1002" s="94">
        <v>34.08</v>
      </c>
      <c r="I1002" s="94">
        <v>0.82</v>
      </c>
    </row>
    <row r="1003" spans="1:9" ht="19.5" customHeight="1">
      <c r="A1003" s="92" t="s">
        <v>5925</v>
      </c>
      <c r="B1003" s="161" t="s">
        <v>5926</v>
      </c>
      <c r="C1003" s="130"/>
      <c r="D1003" s="159" t="s">
        <v>5927</v>
      </c>
      <c r="E1003" s="130"/>
      <c r="F1003" s="92" t="s">
        <v>5928</v>
      </c>
      <c r="G1003" s="93">
        <v>7.6340000000000003</v>
      </c>
      <c r="H1003" s="94">
        <v>2.5299999999999998</v>
      </c>
      <c r="I1003" s="94">
        <v>19.309999999999999</v>
      </c>
    </row>
    <row r="1004" spans="1:9" ht="15" customHeight="1">
      <c r="A1004" s="60"/>
      <c r="B1004" s="60"/>
      <c r="C1004" s="60"/>
      <c r="D1004" s="60"/>
      <c r="E1004" s="60"/>
      <c r="F1004" s="60"/>
      <c r="G1004" s="166" t="s">
        <v>5929</v>
      </c>
      <c r="H1004" s="130"/>
      <c r="I1004" s="95">
        <v>41.08</v>
      </c>
    </row>
    <row r="1005" spans="1:9" ht="15" customHeight="1">
      <c r="A1005" s="160" t="s">
        <v>5930</v>
      </c>
      <c r="B1005" s="129"/>
      <c r="C1005" s="130"/>
      <c r="D1005" s="157" t="s">
        <v>5931</v>
      </c>
      <c r="E1005" s="130"/>
      <c r="F1005" s="89" t="s">
        <v>5932</v>
      </c>
      <c r="G1005" s="89" t="s">
        <v>5933</v>
      </c>
      <c r="H1005" s="89" t="s">
        <v>5934</v>
      </c>
      <c r="I1005" s="89" t="s">
        <v>5935</v>
      </c>
    </row>
    <row r="1006" spans="1:9" ht="15" customHeight="1">
      <c r="A1006" s="92" t="s">
        <v>5936</v>
      </c>
      <c r="B1006" s="161" t="s">
        <v>5937</v>
      </c>
      <c r="C1006" s="130"/>
      <c r="D1006" s="159" t="s">
        <v>5938</v>
      </c>
      <c r="E1006" s="130"/>
      <c r="F1006" s="92" t="s">
        <v>5939</v>
      </c>
      <c r="G1006" s="93">
        <v>1.423</v>
      </c>
      <c r="H1006" s="94">
        <v>19.04</v>
      </c>
      <c r="I1006" s="94">
        <v>27.09</v>
      </c>
    </row>
    <row r="1007" spans="1:9" ht="15" customHeight="1">
      <c r="A1007" s="92" t="s">
        <v>5940</v>
      </c>
      <c r="B1007" s="161" t="s">
        <v>5941</v>
      </c>
      <c r="C1007" s="130"/>
      <c r="D1007" s="159" t="s">
        <v>5942</v>
      </c>
      <c r="E1007" s="130"/>
      <c r="F1007" s="92" t="s">
        <v>5943</v>
      </c>
      <c r="G1007" s="93">
        <v>3.7869999999999999</v>
      </c>
      <c r="H1007" s="94">
        <v>22.48</v>
      </c>
      <c r="I1007" s="94">
        <v>85.13</v>
      </c>
    </row>
    <row r="1008" spans="1:9" ht="27.75" customHeight="1">
      <c r="A1008" s="92" t="s">
        <v>5944</v>
      </c>
      <c r="B1008" s="161" t="s">
        <v>5945</v>
      </c>
      <c r="C1008" s="130"/>
      <c r="D1008" s="159" t="s">
        <v>5946</v>
      </c>
      <c r="E1008" s="130"/>
      <c r="F1008" s="92" t="s">
        <v>5947</v>
      </c>
      <c r="G1008" s="93">
        <v>0.14099999999999999</v>
      </c>
      <c r="H1008" s="94">
        <v>25.01</v>
      </c>
      <c r="I1008" s="94">
        <v>3.53</v>
      </c>
    </row>
    <row r="1009" spans="1:9" ht="27.75" customHeight="1">
      <c r="A1009" s="92" t="s">
        <v>5948</v>
      </c>
      <c r="B1009" s="161" t="s">
        <v>5949</v>
      </c>
      <c r="C1009" s="130"/>
      <c r="D1009" s="159" t="s">
        <v>5950</v>
      </c>
      <c r="E1009" s="130"/>
      <c r="F1009" s="92" t="s">
        <v>5951</v>
      </c>
      <c r="G1009" s="93">
        <v>7.1999999999999995E-2</v>
      </c>
      <c r="H1009" s="94">
        <v>28.16</v>
      </c>
      <c r="I1009" s="94">
        <v>2.0299999999999998</v>
      </c>
    </row>
    <row r="1010" spans="1:9" ht="15" customHeight="1">
      <c r="A1010" s="60"/>
      <c r="B1010" s="60"/>
      <c r="C1010" s="60"/>
      <c r="D1010" s="60"/>
      <c r="E1010" s="60"/>
      <c r="F1010" s="60"/>
      <c r="G1010" s="166" t="s">
        <v>5952</v>
      </c>
      <c r="H1010" s="130"/>
      <c r="I1010" s="95">
        <v>117.78</v>
      </c>
    </row>
    <row r="1011" spans="1:9" ht="15" customHeight="1">
      <c r="A1011" s="60"/>
      <c r="B1011" s="60"/>
      <c r="C1011" s="60"/>
      <c r="D1011" s="60"/>
      <c r="E1011" s="60"/>
      <c r="F1011" s="60"/>
      <c r="G1011" s="163" t="s">
        <v>5953</v>
      </c>
      <c r="H1011" s="130"/>
      <c r="I1011" s="82">
        <v>158.86000000000001</v>
      </c>
    </row>
    <row r="1012" spans="1:9" ht="15" customHeight="1">
      <c r="A1012" s="60"/>
      <c r="B1012" s="60"/>
      <c r="C1012" s="60"/>
      <c r="D1012" s="60"/>
      <c r="E1012" s="60"/>
      <c r="F1012" s="60"/>
      <c r="G1012" s="163" t="s">
        <v>5954</v>
      </c>
      <c r="H1012" s="130"/>
      <c r="I1012" s="82">
        <v>47.71</v>
      </c>
    </row>
    <row r="1013" spans="1:9" ht="15" customHeight="1">
      <c r="A1013" s="60"/>
      <c r="B1013" s="60"/>
      <c r="C1013" s="60"/>
      <c r="D1013" s="60"/>
      <c r="E1013" s="60"/>
      <c r="F1013" s="60"/>
      <c r="G1013" s="163" t="s">
        <v>5955</v>
      </c>
      <c r="H1013" s="130"/>
      <c r="I1013" s="82">
        <v>206.57</v>
      </c>
    </row>
    <row r="1014" spans="1:9" ht="9.75" customHeight="1">
      <c r="A1014" s="60"/>
      <c r="B1014" s="60"/>
      <c r="C1014" s="60"/>
      <c r="D1014" s="158"/>
      <c r="E1014" s="108"/>
      <c r="F1014" s="108"/>
      <c r="G1014" s="60"/>
      <c r="H1014" s="60"/>
      <c r="I1014" s="60"/>
    </row>
    <row r="1015" spans="1:9" ht="19.5" customHeight="1">
      <c r="A1015" s="162" t="s">
        <v>5956</v>
      </c>
      <c r="B1015" s="129"/>
      <c r="C1015" s="129"/>
      <c r="D1015" s="129"/>
      <c r="E1015" s="129"/>
      <c r="F1015" s="129"/>
      <c r="G1015" s="129"/>
      <c r="H1015" s="129"/>
      <c r="I1015" s="130"/>
    </row>
    <row r="1016" spans="1:9" ht="19.5" customHeight="1">
      <c r="A1016" s="165" t="s">
        <v>5957</v>
      </c>
      <c r="B1016" s="129"/>
      <c r="C1016" s="129"/>
      <c r="D1016" s="129"/>
      <c r="E1016" s="130"/>
      <c r="F1016" s="80" t="s">
        <v>5958</v>
      </c>
      <c r="G1016" s="80" t="s">
        <v>5959</v>
      </c>
      <c r="H1016" s="80" t="s">
        <v>5960</v>
      </c>
      <c r="I1016" s="80" t="s">
        <v>5961</v>
      </c>
    </row>
    <row r="1017" spans="1:9" ht="15" customHeight="1">
      <c r="A1017" s="84" t="s">
        <v>5962</v>
      </c>
      <c r="B1017" s="164" t="s">
        <v>5963</v>
      </c>
      <c r="C1017" s="129"/>
      <c r="D1017" s="129"/>
      <c r="E1017" s="129"/>
      <c r="F1017" s="84" t="s">
        <v>5964</v>
      </c>
      <c r="G1017" s="87">
        <v>0.08</v>
      </c>
      <c r="H1017" s="85">
        <v>10.49</v>
      </c>
      <c r="I1017" s="85">
        <v>0.84</v>
      </c>
    </row>
    <row r="1018" spans="1:9" ht="15" customHeight="1">
      <c r="A1018" s="84" t="s">
        <v>5965</v>
      </c>
      <c r="B1018" s="164" t="s">
        <v>5966</v>
      </c>
      <c r="C1018" s="129"/>
      <c r="D1018" s="129"/>
      <c r="E1018" s="129"/>
      <c r="F1018" s="84" t="s">
        <v>5967</v>
      </c>
      <c r="G1018" s="87">
        <v>0.08</v>
      </c>
      <c r="H1018" s="85">
        <v>18.3505</v>
      </c>
      <c r="I1018" s="85">
        <v>1.47</v>
      </c>
    </row>
    <row r="1019" spans="1:9" ht="15" customHeight="1">
      <c r="A1019" s="60"/>
      <c r="B1019" s="60"/>
      <c r="C1019" s="60"/>
      <c r="D1019" s="60"/>
      <c r="E1019" s="60"/>
      <c r="F1019" s="60"/>
      <c r="G1019" s="156" t="s">
        <v>5968</v>
      </c>
      <c r="H1019" s="130"/>
      <c r="I1019" s="82">
        <v>2.31</v>
      </c>
    </row>
    <row r="1020" spans="1:9" ht="15" customHeight="1">
      <c r="A1020" s="60"/>
      <c r="B1020" s="60"/>
      <c r="C1020" s="60"/>
      <c r="D1020" s="60"/>
      <c r="E1020" s="60"/>
      <c r="F1020" s="60"/>
      <c r="G1020" s="163" t="s">
        <v>5969</v>
      </c>
      <c r="H1020" s="130"/>
      <c r="I1020" s="88">
        <v>2.31</v>
      </c>
    </row>
    <row r="1021" spans="1:9" ht="15" customHeight="1">
      <c r="A1021" s="60"/>
      <c r="B1021" s="60"/>
      <c r="C1021" s="60"/>
      <c r="D1021" s="60"/>
      <c r="E1021" s="60"/>
      <c r="F1021" s="60"/>
      <c r="G1021" s="163" t="s">
        <v>5970</v>
      </c>
      <c r="H1021" s="130"/>
      <c r="I1021" s="88">
        <v>1</v>
      </c>
    </row>
    <row r="1022" spans="1:9" ht="15" customHeight="1">
      <c r="A1022" s="60"/>
      <c r="B1022" s="60"/>
      <c r="C1022" s="60"/>
      <c r="D1022" s="60"/>
      <c r="E1022" s="60"/>
      <c r="F1022" s="60"/>
      <c r="G1022" s="163" t="s">
        <v>5971</v>
      </c>
      <c r="H1022" s="130"/>
      <c r="I1022" s="88">
        <v>2.31</v>
      </c>
    </row>
    <row r="1023" spans="1:9" ht="19.5" customHeight="1">
      <c r="A1023" s="165" t="s">
        <v>5972</v>
      </c>
      <c r="B1023" s="129"/>
      <c r="C1023" s="129"/>
      <c r="D1023" s="129"/>
      <c r="E1023" s="130"/>
      <c r="F1023" s="80" t="s">
        <v>5973</v>
      </c>
      <c r="G1023" s="80" t="s">
        <v>5974</v>
      </c>
      <c r="H1023" s="80" t="s">
        <v>5975</v>
      </c>
      <c r="I1023" s="80" t="s">
        <v>5976</v>
      </c>
    </row>
    <row r="1024" spans="1:9" ht="15" customHeight="1">
      <c r="A1024" s="84" t="s">
        <v>5977</v>
      </c>
      <c r="B1024" s="164" t="s">
        <v>5978</v>
      </c>
      <c r="C1024" s="129"/>
      <c r="D1024" s="129"/>
      <c r="E1024" s="130"/>
      <c r="F1024" s="84" t="s">
        <v>5979</v>
      </c>
      <c r="G1024" s="87">
        <v>1.4999999999999999E-2</v>
      </c>
      <c r="H1024" s="85">
        <v>7.5541</v>
      </c>
      <c r="I1024" s="85">
        <v>0.11</v>
      </c>
    </row>
    <row r="1025" spans="1:9" ht="15" customHeight="1">
      <c r="A1025" s="84" t="s">
        <v>5980</v>
      </c>
      <c r="B1025" s="164" t="s">
        <v>5981</v>
      </c>
      <c r="C1025" s="129"/>
      <c r="D1025" s="129"/>
      <c r="E1025" s="130"/>
      <c r="F1025" s="84" t="s">
        <v>5982</v>
      </c>
      <c r="G1025" s="87">
        <v>1.1000000000000001</v>
      </c>
      <c r="H1025" s="85">
        <v>7.8761000000000001</v>
      </c>
      <c r="I1025" s="85">
        <v>8.67</v>
      </c>
    </row>
    <row r="1026" spans="1:9" ht="15" customHeight="1">
      <c r="A1026" s="60"/>
      <c r="B1026" s="60"/>
      <c r="C1026" s="60"/>
      <c r="D1026" s="60"/>
      <c r="E1026" s="60"/>
      <c r="F1026" s="60"/>
      <c r="G1026" s="156" t="s">
        <v>5983</v>
      </c>
      <c r="H1026" s="130"/>
      <c r="I1026" s="82">
        <v>8.7799999999999994</v>
      </c>
    </row>
    <row r="1027" spans="1:9" ht="15" customHeight="1">
      <c r="A1027" s="165" t="s">
        <v>5984</v>
      </c>
      <c r="B1027" s="130"/>
      <c r="C1027" s="157" t="s">
        <v>5985</v>
      </c>
      <c r="D1027" s="130"/>
      <c r="E1027" s="157" t="s">
        <v>5986</v>
      </c>
      <c r="F1027" s="130"/>
      <c r="G1027" s="89" t="s">
        <v>5987</v>
      </c>
      <c r="H1027" s="89" t="s">
        <v>5988</v>
      </c>
      <c r="I1027" s="89" t="s">
        <v>5989</v>
      </c>
    </row>
    <row r="1028" spans="1:9" ht="15" customHeight="1">
      <c r="A1028" s="99" t="s">
        <v>5990</v>
      </c>
      <c r="B1028" s="100" t="s">
        <v>5991</v>
      </c>
      <c r="C1028" s="179" t="s">
        <v>5992</v>
      </c>
      <c r="D1028" s="130"/>
      <c r="E1028" s="179" t="s">
        <v>5993</v>
      </c>
      <c r="F1028" s="130"/>
      <c r="G1028" s="101">
        <v>1.1000000000000001E-3</v>
      </c>
      <c r="H1028" s="102">
        <v>20.36</v>
      </c>
      <c r="I1028" s="102">
        <v>0.02</v>
      </c>
    </row>
    <row r="1029" spans="1:9" ht="15" customHeight="1">
      <c r="A1029" s="60"/>
      <c r="B1029" s="60"/>
      <c r="C1029" s="60"/>
      <c r="D1029" s="60"/>
      <c r="E1029" s="60"/>
      <c r="F1029" s="60"/>
      <c r="G1029" s="156" t="s">
        <v>5994</v>
      </c>
      <c r="H1029" s="130"/>
      <c r="I1029" s="85">
        <v>0.02</v>
      </c>
    </row>
    <row r="1030" spans="1:9" ht="15" customHeight="1">
      <c r="A1030" s="60"/>
      <c r="B1030" s="60"/>
      <c r="C1030" s="60"/>
      <c r="D1030" s="60"/>
      <c r="E1030" s="60"/>
      <c r="F1030" s="60"/>
      <c r="G1030" s="163" t="s">
        <v>5995</v>
      </c>
      <c r="H1030" s="130"/>
      <c r="I1030" s="85">
        <v>11.11</v>
      </c>
    </row>
    <row r="1031" spans="1:9" ht="15" customHeight="1">
      <c r="A1031" s="60"/>
      <c r="B1031" s="60"/>
      <c r="C1031" s="60"/>
      <c r="D1031" s="60"/>
      <c r="E1031" s="60"/>
      <c r="F1031" s="60"/>
      <c r="G1031" s="163" t="s">
        <v>5996</v>
      </c>
      <c r="H1031" s="130"/>
      <c r="I1031" s="82">
        <v>11.11</v>
      </c>
    </row>
    <row r="1032" spans="1:9" ht="15" customHeight="1">
      <c r="A1032" s="60"/>
      <c r="B1032" s="60"/>
      <c r="C1032" s="60"/>
      <c r="D1032" s="60"/>
      <c r="E1032" s="60"/>
      <c r="F1032" s="60"/>
      <c r="G1032" s="163" t="s">
        <v>5997</v>
      </c>
      <c r="H1032" s="130"/>
      <c r="I1032" s="82">
        <v>3.34</v>
      </c>
    </row>
    <row r="1033" spans="1:9" ht="15" customHeight="1">
      <c r="A1033" s="60"/>
      <c r="B1033" s="60"/>
      <c r="C1033" s="60"/>
      <c r="D1033" s="60"/>
      <c r="E1033" s="60"/>
      <c r="F1033" s="60"/>
      <c r="G1033" s="163" t="s">
        <v>5998</v>
      </c>
      <c r="H1033" s="130"/>
      <c r="I1033" s="82">
        <v>14.45</v>
      </c>
    </row>
  </sheetData>
  <mergeCells count="1216">
    <mergeCell ref="D250:F250"/>
    <mergeCell ref="A251:I251"/>
    <mergeCell ref="A252:E252"/>
    <mergeCell ref="B253:E253"/>
    <mergeCell ref="G254:H254"/>
    <mergeCell ref="G255:H255"/>
    <mergeCell ref="G256:H256"/>
    <mergeCell ref="G257:H257"/>
    <mergeCell ref="G258:H258"/>
    <mergeCell ref="D259:F259"/>
    <mergeCell ref="A260:I260"/>
    <mergeCell ref="A261:B262"/>
    <mergeCell ref="C261:D262"/>
    <mergeCell ref="E261:F261"/>
    <mergeCell ref="A215:I215"/>
    <mergeCell ref="A216:E216"/>
    <mergeCell ref="B217:E217"/>
    <mergeCell ref="G218:H218"/>
    <mergeCell ref="G219:H219"/>
    <mergeCell ref="G220:H220"/>
    <mergeCell ref="G221:H221"/>
    <mergeCell ref="G222:H222"/>
    <mergeCell ref="D223:F223"/>
    <mergeCell ref="A224:I224"/>
    <mergeCell ref="A225:E225"/>
    <mergeCell ref="B226:E226"/>
    <mergeCell ref="G227:H227"/>
    <mergeCell ref="G228:H228"/>
    <mergeCell ref="G229:H229"/>
    <mergeCell ref="G230:H230"/>
    <mergeCell ref="G231:H231"/>
    <mergeCell ref="D232:F232"/>
    <mergeCell ref="A233:I233"/>
    <mergeCell ref="A234:E234"/>
    <mergeCell ref="B235:E235"/>
    <mergeCell ref="G236:H236"/>
    <mergeCell ref="G237:H237"/>
    <mergeCell ref="G238:H238"/>
    <mergeCell ref="G239:H239"/>
    <mergeCell ref="G240:H240"/>
    <mergeCell ref="D241:F241"/>
    <mergeCell ref="A242:I242"/>
    <mergeCell ref="A243:E243"/>
    <mergeCell ref="B244:E244"/>
    <mergeCell ref="G245:H245"/>
    <mergeCell ref="G246:H246"/>
    <mergeCell ref="G247:H247"/>
    <mergeCell ref="G248:H248"/>
    <mergeCell ref="G249:H249"/>
    <mergeCell ref="C263:D263"/>
    <mergeCell ref="A265:E265"/>
    <mergeCell ref="B266:E266"/>
    <mergeCell ref="G261:H261"/>
    <mergeCell ref="I261:I262"/>
    <mergeCell ref="G264:H264"/>
    <mergeCell ref="G267:H267"/>
    <mergeCell ref="G268:H268"/>
    <mergeCell ref="G269:H269"/>
    <mergeCell ref="G270:H270"/>
    <mergeCell ref="A1:I1"/>
    <mergeCell ref="D2:F2"/>
    <mergeCell ref="A3:I3"/>
    <mergeCell ref="A4:E4"/>
    <mergeCell ref="B5:E5"/>
    <mergeCell ref="B6:E6"/>
    <mergeCell ref="G7:H7"/>
    <mergeCell ref="G8:H8"/>
    <mergeCell ref="G9:H9"/>
    <mergeCell ref="G10:H10"/>
    <mergeCell ref="A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G39:H39"/>
    <mergeCell ref="G29:H29"/>
    <mergeCell ref="G30:H30"/>
    <mergeCell ref="G31:H31"/>
    <mergeCell ref="G32:H32"/>
    <mergeCell ref="D33:F33"/>
    <mergeCell ref="A34:I34"/>
    <mergeCell ref="A35:B36"/>
    <mergeCell ref="C35:D36"/>
    <mergeCell ref="E35:F35"/>
    <mergeCell ref="C37:D37"/>
    <mergeCell ref="C38:D38"/>
    <mergeCell ref="A40:E40"/>
    <mergeCell ref="B41:E41"/>
    <mergeCell ref="B42:E42"/>
    <mergeCell ref="C81:D82"/>
    <mergeCell ref="C83:D83"/>
    <mergeCell ref="C84:D84"/>
    <mergeCell ref="G85:H85"/>
    <mergeCell ref="A86:E86"/>
    <mergeCell ref="B87:E87"/>
    <mergeCell ref="B88:E88"/>
    <mergeCell ref="B89:E89"/>
    <mergeCell ref="G90:H90"/>
    <mergeCell ref="G91:H91"/>
    <mergeCell ref="G92:H92"/>
    <mergeCell ref="G93:H93"/>
    <mergeCell ref="A94:E94"/>
    <mergeCell ref="B95:E95"/>
    <mergeCell ref="B43:E43"/>
    <mergeCell ref="B44:E44"/>
    <mergeCell ref="B45:E45"/>
    <mergeCell ref="G46:H46"/>
    <mergeCell ref="G47:H47"/>
    <mergeCell ref="G48:H48"/>
    <mergeCell ref="G49:H49"/>
    <mergeCell ref="A50:E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G74:H74"/>
    <mergeCell ref="G120:H120"/>
    <mergeCell ref="G75:H75"/>
    <mergeCell ref="G76:H76"/>
    <mergeCell ref="G77:H77"/>
    <mergeCell ref="G78:H78"/>
    <mergeCell ref="D79:F79"/>
    <mergeCell ref="A80:I80"/>
    <mergeCell ref="A81:B82"/>
    <mergeCell ref="E81:F81"/>
    <mergeCell ref="G81:H81"/>
    <mergeCell ref="I81:I82"/>
    <mergeCell ref="B96:E96"/>
    <mergeCell ref="B97:E97"/>
    <mergeCell ref="B98:E98"/>
    <mergeCell ref="B99:E99"/>
    <mergeCell ref="B100:E100"/>
    <mergeCell ref="B101:E101"/>
    <mergeCell ref="B102:E102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G119:H119"/>
    <mergeCell ref="G121:H121"/>
    <mergeCell ref="G122:H122"/>
    <mergeCell ref="G123:H123"/>
    <mergeCell ref="D124:F124"/>
    <mergeCell ref="A125:I125"/>
    <mergeCell ref="A126:E126"/>
    <mergeCell ref="B127:E127"/>
    <mergeCell ref="B128:E128"/>
    <mergeCell ref="G129:H129"/>
    <mergeCell ref="G130:H130"/>
    <mergeCell ref="G131:H131"/>
    <mergeCell ref="G132:H132"/>
    <mergeCell ref="A133:E133"/>
    <mergeCell ref="B134:E134"/>
    <mergeCell ref="B135:E135"/>
    <mergeCell ref="B136:E136"/>
    <mergeCell ref="B137:E137"/>
    <mergeCell ref="G138:H138"/>
    <mergeCell ref="G139:H139"/>
    <mergeCell ref="G140:H140"/>
    <mergeCell ref="G141:H141"/>
    <mergeCell ref="G142:H142"/>
    <mergeCell ref="D143:F143"/>
    <mergeCell ref="A144:I144"/>
    <mergeCell ref="B159:E159"/>
    <mergeCell ref="B160:E160"/>
    <mergeCell ref="B161:E161"/>
    <mergeCell ref="B162:E162"/>
    <mergeCell ref="G163:H163"/>
    <mergeCell ref="G164:H164"/>
    <mergeCell ref="G165:H165"/>
    <mergeCell ref="G166:H166"/>
    <mergeCell ref="G167:H167"/>
    <mergeCell ref="D168:F168"/>
    <mergeCell ref="A145:E145"/>
    <mergeCell ref="B146:E146"/>
    <mergeCell ref="B147:E147"/>
    <mergeCell ref="B148:E148"/>
    <mergeCell ref="B149:E149"/>
    <mergeCell ref="G150:H150"/>
    <mergeCell ref="G151:H151"/>
    <mergeCell ref="G152:H152"/>
    <mergeCell ref="G153:H153"/>
    <mergeCell ref="A154:E154"/>
    <mergeCell ref="B155:E155"/>
    <mergeCell ref="B156:E156"/>
    <mergeCell ref="B157:E157"/>
    <mergeCell ref="B158:E158"/>
    <mergeCell ref="A169:I169"/>
    <mergeCell ref="A170:E170"/>
    <mergeCell ref="B171:E171"/>
    <mergeCell ref="B172:E172"/>
    <mergeCell ref="G173:H173"/>
    <mergeCell ref="G174:H174"/>
    <mergeCell ref="G175:H175"/>
    <mergeCell ref="G176:H176"/>
    <mergeCell ref="A177:E177"/>
    <mergeCell ref="B178:E178"/>
    <mergeCell ref="B179:E179"/>
    <mergeCell ref="B180:E180"/>
    <mergeCell ref="B181:E181"/>
    <mergeCell ref="G182:H182"/>
    <mergeCell ref="G183:H183"/>
    <mergeCell ref="G184:H184"/>
    <mergeCell ref="G185:H185"/>
    <mergeCell ref="G186:H186"/>
    <mergeCell ref="D187:F187"/>
    <mergeCell ref="A188:I188"/>
    <mergeCell ref="A189:I189"/>
    <mergeCell ref="A190:E190"/>
    <mergeCell ref="B191:E191"/>
    <mergeCell ref="B192:E192"/>
    <mergeCell ref="G193:H193"/>
    <mergeCell ref="G194:H194"/>
    <mergeCell ref="G195:H195"/>
    <mergeCell ref="G196:H196"/>
    <mergeCell ref="A197:E197"/>
    <mergeCell ref="B198:E198"/>
    <mergeCell ref="B199:E199"/>
    <mergeCell ref="G200:H200"/>
    <mergeCell ref="G201:H201"/>
    <mergeCell ref="G202:H202"/>
    <mergeCell ref="G322:H322"/>
    <mergeCell ref="G203:H203"/>
    <mergeCell ref="G204:H204"/>
    <mergeCell ref="D205:F205"/>
    <mergeCell ref="A206:I206"/>
    <mergeCell ref="A207:E207"/>
    <mergeCell ref="B208:E208"/>
    <mergeCell ref="G209:H209"/>
    <mergeCell ref="G210:H210"/>
    <mergeCell ref="G211:H211"/>
    <mergeCell ref="G212:H212"/>
    <mergeCell ref="G213:H213"/>
    <mergeCell ref="D214:F214"/>
    <mergeCell ref="B305:C305"/>
    <mergeCell ref="D305:E305"/>
    <mergeCell ref="B306:C306"/>
    <mergeCell ref="D306:E306"/>
    <mergeCell ref="B307:C307"/>
    <mergeCell ref="D307:E307"/>
    <mergeCell ref="G294:H294"/>
    <mergeCell ref="G295:H295"/>
    <mergeCell ref="G296:H296"/>
    <mergeCell ref="D297:F297"/>
    <mergeCell ref="A298:I298"/>
    <mergeCell ref="A299:C299"/>
    <mergeCell ref="D299:E299"/>
    <mergeCell ref="D300:E300"/>
    <mergeCell ref="G301:H301"/>
    <mergeCell ref="B300:C300"/>
    <mergeCell ref="A302:C302"/>
    <mergeCell ref="D302:E302"/>
    <mergeCell ref="B303:C303"/>
    <mergeCell ref="G285:H285"/>
    <mergeCell ref="A286:E286"/>
    <mergeCell ref="B287:E287"/>
    <mergeCell ref="G288:H288"/>
    <mergeCell ref="G289:H289"/>
    <mergeCell ref="G290:H290"/>
    <mergeCell ref="G291:H291"/>
    <mergeCell ref="G292:H292"/>
    <mergeCell ref="G293:H293"/>
    <mergeCell ref="D308:E308"/>
    <mergeCell ref="D309:E309"/>
    <mergeCell ref="B308:C308"/>
    <mergeCell ref="B309:C309"/>
    <mergeCell ref="G310:H310"/>
    <mergeCell ref="G311:H311"/>
    <mergeCell ref="G312:H312"/>
    <mergeCell ref="G313:H313"/>
    <mergeCell ref="D303:E303"/>
    <mergeCell ref="G271:H271"/>
    <mergeCell ref="G272:H272"/>
    <mergeCell ref="G273:H273"/>
    <mergeCell ref="G274:H274"/>
    <mergeCell ref="G275:H275"/>
    <mergeCell ref="D276:F276"/>
    <mergeCell ref="A277:I277"/>
    <mergeCell ref="A278:B279"/>
    <mergeCell ref="C278:D279"/>
    <mergeCell ref="E278:F278"/>
    <mergeCell ref="G278:H278"/>
    <mergeCell ref="I278:I279"/>
    <mergeCell ref="C280:D280"/>
    <mergeCell ref="C281:D281"/>
    <mergeCell ref="C282:D282"/>
    <mergeCell ref="C283:D283"/>
    <mergeCell ref="C284:D284"/>
    <mergeCell ref="B304:C304"/>
    <mergeCell ref="D304:E304"/>
    <mergeCell ref="C325:D326"/>
    <mergeCell ref="C327:D327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D336:F336"/>
    <mergeCell ref="A337:I337"/>
    <mergeCell ref="A338:C338"/>
    <mergeCell ref="D338:E338"/>
    <mergeCell ref="B339:C339"/>
    <mergeCell ref="D339:E339"/>
    <mergeCell ref="D323:F323"/>
    <mergeCell ref="A324:I324"/>
    <mergeCell ref="A325:B326"/>
    <mergeCell ref="E325:F325"/>
    <mergeCell ref="G325:H325"/>
    <mergeCell ref="I325:I326"/>
    <mergeCell ref="D314:F314"/>
    <mergeCell ref="A315:I315"/>
    <mergeCell ref="A316:E316"/>
    <mergeCell ref="B317:E317"/>
    <mergeCell ref="G318:H318"/>
    <mergeCell ref="G319:H319"/>
    <mergeCell ref="G320:H320"/>
    <mergeCell ref="G321:H321"/>
    <mergeCell ref="G340:H340"/>
    <mergeCell ref="G341:H341"/>
    <mergeCell ref="G342:H342"/>
    <mergeCell ref="G343:H343"/>
    <mergeCell ref="D344:F344"/>
    <mergeCell ref="A345:I345"/>
    <mergeCell ref="A346:B347"/>
    <mergeCell ref="C346:D347"/>
    <mergeCell ref="E346:F346"/>
    <mergeCell ref="G346:H346"/>
    <mergeCell ref="I346:I347"/>
    <mergeCell ref="G349:H349"/>
    <mergeCell ref="C348:D348"/>
    <mergeCell ref="A350:E350"/>
    <mergeCell ref="B351:E351"/>
    <mergeCell ref="G352:H352"/>
    <mergeCell ref="G353:H353"/>
    <mergeCell ref="G354:H354"/>
    <mergeCell ref="G355:H355"/>
    <mergeCell ref="G356:H356"/>
    <mergeCell ref="G357:H357"/>
    <mergeCell ref="G358:H358"/>
    <mergeCell ref="G359:H359"/>
    <mergeCell ref="G360:H360"/>
    <mergeCell ref="G361:H361"/>
    <mergeCell ref="D362:F362"/>
    <mergeCell ref="A363:I363"/>
    <mergeCell ref="A364:E364"/>
    <mergeCell ref="B365:E365"/>
    <mergeCell ref="G366:H366"/>
    <mergeCell ref="G367:H367"/>
    <mergeCell ref="G368:H368"/>
    <mergeCell ref="G369:H369"/>
    <mergeCell ref="A370:E370"/>
    <mergeCell ref="B371:E371"/>
    <mergeCell ref="G372:H372"/>
    <mergeCell ref="G373:H373"/>
    <mergeCell ref="G374:H374"/>
    <mergeCell ref="G375:H375"/>
    <mergeCell ref="G376:H376"/>
    <mergeCell ref="D377:F377"/>
    <mergeCell ref="A378:I378"/>
    <mergeCell ref="A379:C379"/>
    <mergeCell ref="D379:E379"/>
    <mergeCell ref="B380:C380"/>
    <mergeCell ref="D380:E380"/>
    <mergeCell ref="G381:H381"/>
    <mergeCell ref="A382:C382"/>
    <mergeCell ref="D382:E382"/>
    <mergeCell ref="B383:C383"/>
    <mergeCell ref="D383:E383"/>
    <mergeCell ref="B384:C384"/>
    <mergeCell ref="D384:E384"/>
    <mergeCell ref="B385:C385"/>
    <mergeCell ref="D385:E385"/>
    <mergeCell ref="G386:H386"/>
    <mergeCell ref="G387:H387"/>
    <mergeCell ref="G388:H388"/>
    <mergeCell ref="G389:H389"/>
    <mergeCell ref="D390:F390"/>
    <mergeCell ref="A391:I391"/>
    <mergeCell ref="A392:B393"/>
    <mergeCell ref="C392:D393"/>
    <mergeCell ref="E392:F392"/>
    <mergeCell ref="G392:H392"/>
    <mergeCell ref="I392:I393"/>
    <mergeCell ref="C394:D394"/>
    <mergeCell ref="G395:H395"/>
    <mergeCell ref="A396:E396"/>
    <mergeCell ref="B397:E397"/>
    <mergeCell ref="B398:E398"/>
    <mergeCell ref="B399:E399"/>
    <mergeCell ref="G400:H400"/>
    <mergeCell ref="G401:H401"/>
    <mergeCell ref="G402:H402"/>
    <mergeCell ref="G403:H403"/>
    <mergeCell ref="G404:H404"/>
    <mergeCell ref="G405:H405"/>
    <mergeCell ref="G406:H406"/>
    <mergeCell ref="G407:H407"/>
    <mergeCell ref="D408:F408"/>
    <mergeCell ref="A409:I409"/>
    <mergeCell ref="A410:C410"/>
    <mergeCell ref="D410:E410"/>
    <mergeCell ref="B411:C411"/>
    <mergeCell ref="D411:E411"/>
    <mergeCell ref="G412:H412"/>
    <mergeCell ref="A413:C413"/>
    <mergeCell ref="D413:E413"/>
    <mergeCell ref="B447:C447"/>
    <mergeCell ref="B448:C448"/>
    <mergeCell ref="D448:E448"/>
    <mergeCell ref="B449:C449"/>
    <mergeCell ref="D449:E449"/>
    <mergeCell ref="G450:H450"/>
    <mergeCell ref="D451:E451"/>
    <mergeCell ref="A451:C451"/>
    <mergeCell ref="B452:C452"/>
    <mergeCell ref="D452:E452"/>
    <mergeCell ref="B453:C453"/>
    <mergeCell ref="D453:E453"/>
    <mergeCell ref="G454:H454"/>
    <mergeCell ref="G455:H455"/>
    <mergeCell ref="B414:C414"/>
    <mergeCell ref="D414:E414"/>
    <mergeCell ref="B415:C415"/>
    <mergeCell ref="D415:E415"/>
    <mergeCell ref="B416:C416"/>
    <mergeCell ref="D416:E416"/>
    <mergeCell ref="B417:C417"/>
    <mergeCell ref="D417:E417"/>
    <mergeCell ref="G418:H418"/>
    <mergeCell ref="G419:H419"/>
    <mergeCell ref="G420:H420"/>
    <mergeCell ref="G421:H421"/>
    <mergeCell ref="D422:F422"/>
    <mergeCell ref="A423:I423"/>
    <mergeCell ref="A424:E424"/>
    <mergeCell ref="B425:E425"/>
    <mergeCell ref="B426:E426"/>
    <mergeCell ref="G427:H427"/>
    <mergeCell ref="G428:H428"/>
    <mergeCell ref="G429:H429"/>
    <mergeCell ref="G430:H430"/>
    <mergeCell ref="G431:H431"/>
    <mergeCell ref="G432:H432"/>
    <mergeCell ref="G433:H433"/>
    <mergeCell ref="G434:H434"/>
    <mergeCell ref="D435:F435"/>
    <mergeCell ref="A436:I436"/>
    <mergeCell ref="D437:E437"/>
    <mergeCell ref="A437:C437"/>
    <mergeCell ref="B438:C438"/>
    <mergeCell ref="D438:E438"/>
    <mergeCell ref="B439:C439"/>
    <mergeCell ref="D439:E439"/>
    <mergeCell ref="G440:H440"/>
    <mergeCell ref="G441:H441"/>
    <mergeCell ref="G442:H442"/>
    <mergeCell ref="G443:H443"/>
    <mergeCell ref="D444:F444"/>
    <mergeCell ref="A445:I445"/>
    <mergeCell ref="A446:C446"/>
    <mergeCell ref="D446:E446"/>
    <mergeCell ref="D447:E447"/>
    <mergeCell ref="G456:H456"/>
    <mergeCell ref="G457:H457"/>
    <mergeCell ref="D458:F458"/>
    <mergeCell ref="A459:I459"/>
    <mergeCell ref="A460:E460"/>
    <mergeCell ref="B461:E461"/>
    <mergeCell ref="G462:H462"/>
    <mergeCell ref="G463:H463"/>
    <mergeCell ref="G464:H464"/>
    <mergeCell ref="G465:H465"/>
    <mergeCell ref="G466:H466"/>
    <mergeCell ref="G467:H467"/>
    <mergeCell ref="G468:H468"/>
    <mergeCell ref="G469:H469"/>
    <mergeCell ref="G470:H470"/>
    <mergeCell ref="D471:F471"/>
    <mergeCell ref="A472:I472"/>
    <mergeCell ref="A473:E473"/>
    <mergeCell ref="B474:E474"/>
    <mergeCell ref="G475:H475"/>
    <mergeCell ref="G476:H476"/>
    <mergeCell ref="G477:H477"/>
    <mergeCell ref="G478:H478"/>
    <mergeCell ref="A479:E479"/>
    <mergeCell ref="B480:E480"/>
    <mergeCell ref="G481:H481"/>
    <mergeCell ref="G482:H482"/>
    <mergeCell ref="G483:H483"/>
    <mergeCell ref="G484:H484"/>
    <mergeCell ref="G485:H485"/>
    <mergeCell ref="D486:F486"/>
    <mergeCell ref="A487:I487"/>
    <mergeCell ref="A488:C488"/>
    <mergeCell ref="D488:E488"/>
    <mergeCell ref="B489:C489"/>
    <mergeCell ref="D489:E489"/>
    <mergeCell ref="G490:H490"/>
    <mergeCell ref="G491:H491"/>
    <mergeCell ref="G492:H492"/>
    <mergeCell ref="G493:H493"/>
    <mergeCell ref="D494:F494"/>
    <mergeCell ref="A495:I495"/>
    <mergeCell ref="A496:C496"/>
    <mergeCell ref="D496:E496"/>
    <mergeCell ref="B497:C497"/>
    <mergeCell ref="D497:E497"/>
    <mergeCell ref="B498:C498"/>
    <mergeCell ref="D498:E498"/>
    <mergeCell ref="D499:E499"/>
    <mergeCell ref="B499:C499"/>
    <mergeCell ref="B500:C500"/>
    <mergeCell ref="D500:E500"/>
    <mergeCell ref="G501:H501"/>
    <mergeCell ref="G502:H502"/>
    <mergeCell ref="G503:H503"/>
    <mergeCell ref="G504:H504"/>
    <mergeCell ref="G583:H583"/>
    <mergeCell ref="D584:F584"/>
    <mergeCell ref="A585:I585"/>
    <mergeCell ref="B564:E564"/>
    <mergeCell ref="B565:E565"/>
    <mergeCell ref="G566:H566"/>
    <mergeCell ref="G567:H567"/>
    <mergeCell ref="G568:H568"/>
    <mergeCell ref="G569:H569"/>
    <mergeCell ref="A570:E570"/>
    <mergeCell ref="B571:E571"/>
    <mergeCell ref="B572:E572"/>
    <mergeCell ref="G574:H574"/>
    <mergeCell ref="B573:E573"/>
    <mergeCell ref="A575:B575"/>
    <mergeCell ref="C575:D575"/>
    <mergeCell ref="E575:F575"/>
    <mergeCell ref="C576:D576"/>
    <mergeCell ref="C607:D607"/>
    <mergeCell ref="E607:F607"/>
    <mergeCell ref="C608:D608"/>
    <mergeCell ref="E608:F608"/>
    <mergeCell ref="E609:F609"/>
    <mergeCell ref="E610:F610"/>
    <mergeCell ref="C609:D609"/>
    <mergeCell ref="C610:D610"/>
    <mergeCell ref="A586:B587"/>
    <mergeCell ref="E586:F586"/>
    <mergeCell ref="G586:H586"/>
    <mergeCell ref="I586:I587"/>
    <mergeCell ref="C586:D587"/>
    <mergeCell ref="C588:D588"/>
    <mergeCell ref="C589:D589"/>
    <mergeCell ref="C590:D590"/>
    <mergeCell ref="G591:H591"/>
    <mergeCell ref="A592:E592"/>
    <mergeCell ref="B593:E593"/>
    <mergeCell ref="G594:H594"/>
    <mergeCell ref="G595:H595"/>
    <mergeCell ref="G596:H596"/>
    <mergeCell ref="G597:H597"/>
    <mergeCell ref="A598:E598"/>
    <mergeCell ref="B599:E599"/>
    <mergeCell ref="A644:I644"/>
    <mergeCell ref="A645:E645"/>
    <mergeCell ref="B646:E646"/>
    <mergeCell ref="B647:E647"/>
    <mergeCell ref="G648:H648"/>
    <mergeCell ref="G649:H649"/>
    <mergeCell ref="G650:H650"/>
    <mergeCell ref="G651:H651"/>
    <mergeCell ref="A652:E652"/>
    <mergeCell ref="B653:E653"/>
    <mergeCell ref="B654:E654"/>
    <mergeCell ref="G655:H655"/>
    <mergeCell ref="G630:H630"/>
    <mergeCell ref="G631:H631"/>
    <mergeCell ref="A632:E632"/>
    <mergeCell ref="B633:E633"/>
    <mergeCell ref="B634:E634"/>
    <mergeCell ref="A636:E636"/>
    <mergeCell ref="B637:E637"/>
    <mergeCell ref="G635:H635"/>
    <mergeCell ref="G638:H638"/>
    <mergeCell ref="G639:H639"/>
    <mergeCell ref="G640:H640"/>
    <mergeCell ref="G641:H641"/>
    <mergeCell ref="G642:H642"/>
    <mergeCell ref="D643:F643"/>
    <mergeCell ref="A656:B656"/>
    <mergeCell ref="E656:F656"/>
    <mergeCell ref="C656:D656"/>
    <mergeCell ref="C657:D657"/>
    <mergeCell ref="E657:F657"/>
    <mergeCell ref="G658:H658"/>
    <mergeCell ref="G659:H659"/>
    <mergeCell ref="G660:H660"/>
    <mergeCell ref="G661:H661"/>
    <mergeCell ref="G662:H662"/>
    <mergeCell ref="D663:F663"/>
    <mergeCell ref="A664:I664"/>
    <mergeCell ref="A665:C665"/>
    <mergeCell ref="D665:E665"/>
    <mergeCell ref="D666:E666"/>
    <mergeCell ref="G667:H667"/>
    <mergeCell ref="B666:C666"/>
    <mergeCell ref="A668:C668"/>
    <mergeCell ref="D668:E668"/>
    <mergeCell ref="B669:C669"/>
    <mergeCell ref="D669:E669"/>
    <mergeCell ref="B670:C670"/>
    <mergeCell ref="D670:E670"/>
    <mergeCell ref="B671:C671"/>
    <mergeCell ref="D671:E671"/>
    <mergeCell ref="B672:C672"/>
    <mergeCell ref="D672:E672"/>
    <mergeCell ref="G673:H673"/>
    <mergeCell ref="G674:H674"/>
    <mergeCell ref="G675:H675"/>
    <mergeCell ref="G676:H676"/>
    <mergeCell ref="D677:F677"/>
    <mergeCell ref="A678:I678"/>
    <mergeCell ref="A679:B680"/>
    <mergeCell ref="E679:F679"/>
    <mergeCell ref="G679:H679"/>
    <mergeCell ref="I679:I680"/>
    <mergeCell ref="C679:D680"/>
    <mergeCell ref="C681:D681"/>
    <mergeCell ref="C682:D682"/>
    <mergeCell ref="G683:H683"/>
    <mergeCell ref="A684:E684"/>
    <mergeCell ref="B685:E685"/>
    <mergeCell ref="B686:E686"/>
    <mergeCell ref="A726:B726"/>
    <mergeCell ref="C726:D726"/>
    <mergeCell ref="E726:F726"/>
    <mergeCell ref="C727:D727"/>
    <mergeCell ref="E727:F727"/>
    <mergeCell ref="G728:H728"/>
    <mergeCell ref="G729:H729"/>
    <mergeCell ref="G730:H730"/>
    <mergeCell ref="G731:H731"/>
    <mergeCell ref="G732:H732"/>
    <mergeCell ref="D733:F733"/>
    <mergeCell ref="C713:D713"/>
    <mergeCell ref="C714:D714"/>
    <mergeCell ref="G715:H715"/>
    <mergeCell ref="A716:E716"/>
    <mergeCell ref="B717:E717"/>
    <mergeCell ref="G718:H718"/>
    <mergeCell ref="G719:H719"/>
    <mergeCell ref="G720:H720"/>
    <mergeCell ref="G721:H721"/>
    <mergeCell ref="G722:H722"/>
    <mergeCell ref="A723:E723"/>
    <mergeCell ref="B724:E724"/>
    <mergeCell ref="G725:H725"/>
    <mergeCell ref="A734:I734"/>
    <mergeCell ref="A735:C735"/>
    <mergeCell ref="D735:E735"/>
    <mergeCell ref="G687:H687"/>
    <mergeCell ref="G688:H688"/>
    <mergeCell ref="G689:H689"/>
    <mergeCell ref="G690:H690"/>
    <mergeCell ref="G691:H691"/>
    <mergeCell ref="G692:H692"/>
    <mergeCell ref="G693:H693"/>
    <mergeCell ref="G694:H694"/>
    <mergeCell ref="D695:F695"/>
    <mergeCell ref="A696:I696"/>
    <mergeCell ref="A697:I697"/>
    <mergeCell ref="G698:H698"/>
    <mergeCell ref="G699:H699"/>
    <mergeCell ref="G700:H700"/>
    <mergeCell ref="D701:F701"/>
    <mergeCell ref="A702:I702"/>
    <mergeCell ref="A703:I703"/>
    <mergeCell ref="G704:H704"/>
    <mergeCell ref="G705:H705"/>
    <mergeCell ref="G706:H706"/>
    <mergeCell ref="D707:F707"/>
    <mergeCell ref="A708:I708"/>
    <mergeCell ref="A709:B710"/>
    <mergeCell ref="C709:D710"/>
    <mergeCell ref="E709:F709"/>
    <mergeCell ref="G709:H709"/>
    <mergeCell ref="I709:I710"/>
    <mergeCell ref="C711:D711"/>
    <mergeCell ref="C712:D712"/>
    <mergeCell ref="G525:H525"/>
    <mergeCell ref="G526:H526"/>
    <mergeCell ref="G527:H527"/>
    <mergeCell ref="G528:H528"/>
    <mergeCell ref="G529:H529"/>
    <mergeCell ref="D530:F530"/>
    <mergeCell ref="A531:I531"/>
    <mergeCell ref="B736:C736"/>
    <mergeCell ref="D736:E736"/>
    <mergeCell ref="G737:H737"/>
    <mergeCell ref="A738:C738"/>
    <mergeCell ref="D738:E738"/>
    <mergeCell ref="B739:C739"/>
    <mergeCell ref="D739:E739"/>
    <mergeCell ref="G542:H542"/>
    <mergeCell ref="A543:E543"/>
    <mergeCell ref="B544:E544"/>
    <mergeCell ref="G545:H545"/>
    <mergeCell ref="A546:E546"/>
    <mergeCell ref="B547:E547"/>
    <mergeCell ref="B548:E548"/>
    <mergeCell ref="B549:E549"/>
    <mergeCell ref="G550:H550"/>
    <mergeCell ref="G551:H551"/>
    <mergeCell ref="G552:H552"/>
    <mergeCell ref="G553:H553"/>
    <mergeCell ref="G554:H554"/>
    <mergeCell ref="D555:F555"/>
    <mergeCell ref="A556:I556"/>
    <mergeCell ref="A557:B558"/>
    <mergeCell ref="C557:D558"/>
    <mergeCell ref="E557:F557"/>
    <mergeCell ref="A511:E511"/>
    <mergeCell ref="B512:E512"/>
    <mergeCell ref="A518:E518"/>
    <mergeCell ref="B519:E519"/>
    <mergeCell ref="A521:E521"/>
    <mergeCell ref="B522:E522"/>
    <mergeCell ref="B523:E523"/>
    <mergeCell ref="B524:E524"/>
    <mergeCell ref="D505:F505"/>
    <mergeCell ref="A506:I506"/>
    <mergeCell ref="A507:B508"/>
    <mergeCell ref="C507:D508"/>
    <mergeCell ref="E507:F507"/>
    <mergeCell ref="I507:I508"/>
    <mergeCell ref="C509:D509"/>
    <mergeCell ref="G507:H507"/>
    <mergeCell ref="G510:H510"/>
    <mergeCell ref="G513:H513"/>
    <mergeCell ref="G514:H514"/>
    <mergeCell ref="G515:H515"/>
    <mergeCell ref="G516:H516"/>
    <mergeCell ref="G517:H517"/>
    <mergeCell ref="G520:H520"/>
    <mergeCell ref="A532:B533"/>
    <mergeCell ref="C532:D533"/>
    <mergeCell ref="E532:F532"/>
    <mergeCell ref="G532:H532"/>
    <mergeCell ref="I532:I533"/>
    <mergeCell ref="G535:H535"/>
    <mergeCell ref="C534:D534"/>
    <mergeCell ref="A536:E536"/>
    <mergeCell ref="B537:E537"/>
    <mergeCell ref="G538:H538"/>
    <mergeCell ref="G539:H539"/>
    <mergeCell ref="G540:H540"/>
    <mergeCell ref="G541:H541"/>
    <mergeCell ref="C577:D577"/>
    <mergeCell ref="C578:D578"/>
    <mergeCell ref="E578:F578"/>
    <mergeCell ref="G579:H579"/>
    <mergeCell ref="E576:F576"/>
    <mergeCell ref="E577:F577"/>
    <mergeCell ref="G557:H557"/>
    <mergeCell ref="I557:I558"/>
    <mergeCell ref="C559:D559"/>
    <mergeCell ref="C560:D560"/>
    <mergeCell ref="C561:D561"/>
    <mergeCell ref="G562:H562"/>
    <mergeCell ref="A563:E563"/>
    <mergeCell ref="G580:H580"/>
    <mergeCell ref="G581:H581"/>
    <mergeCell ref="G582:H582"/>
    <mergeCell ref="D616:F616"/>
    <mergeCell ref="A617:I617"/>
    <mergeCell ref="A618:I618"/>
    <mergeCell ref="G619:H619"/>
    <mergeCell ref="G620:H620"/>
    <mergeCell ref="G621:H621"/>
    <mergeCell ref="D622:F622"/>
    <mergeCell ref="A623:I623"/>
    <mergeCell ref="A624:E624"/>
    <mergeCell ref="B625:E625"/>
    <mergeCell ref="B626:E626"/>
    <mergeCell ref="G627:H627"/>
    <mergeCell ref="G628:H628"/>
    <mergeCell ref="G629:H629"/>
    <mergeCell ref="G611:H611"/>
    <mergeCell ref="G612:H612"/>
    <mergeCell ref="G613:H613"/>
    <mergeCell ref="G614:H614"/>
    <mergeCell ref="G615:H615"/>
    <mergeCell ref="B600:E600"/>
    <mergeCell ref="B601:E601"/>
    <mergeCell ref="B602:E602"/>
    <mergeCell ref="B603:E603"/>
    <mergeCell ref="G604:H604"/>
    <mergeCell ref="A605:B605"/>
    <mergeCell ref="C605:D605"/>
    <mergeCell ref="E605:F605"/>
    <mergeCell ref="C606:D606"/>
    <mergeCell ref="E606:F606"/>
    <mergeCell ref="B743:C743"/>
    <mergeCell ref="B744:C744"/>
    <mergeCell ref="B745:C745"/>
    <mergeCell ref="B746:C746"/>
    <mergeCell ref="B747:C747"/>
    <mergeCell ref="B748:C748"/>
    <mergeCell ref="B740:C740"/>
    <mergeCell ref="D740:E740"/>
    <mergeCell ref="B741:C741"/>
    <mergeCell ref="D741:E741"/>
    <mergeCell ref="B742:C742"/>
    <mergeCell ref="D742:E742"/>
    <mergeCell ref="D743:E743"/>
    <mergeCell ref="D744:E744"/>
    <mergeCell ref="D745:E745"/>
    <mergeCell ref="D746:E746"/>
    <mergeCell ref="D747:E747"/>
    <mergeCell ref="D748:E748"/>
    <mergeCell ref="G749:H749"/>
    <mergeCell ref="G750:H750"/>
    <mergeCell ref="C757:D757"/>
    <mergeCell ref="C758:D758"/>
    <mergeCell ref="A760:E760"/>
    <mergeCell ref="B761:E761"/>
    <mergeCell ref="G751:H751"/>
    <mergeCell ref="G752:H752"/>
    <mergeCell ref="D753:F753"/>
    <mergeCell ref="A754:I754"/>
    <mergeCell ref="A755:B756"/>
    <mergeCell ref="C755:D756"/>
    <mergeCell ref="E755:F755"/>
    <mergeCell ref="G755:H755"/>
    <mergeCell ref="I755:I756"/>
    <mergeCell ref="G759:H759"/>
    <mergeCell ref="G762:H762"/>
    <mergeCell ref="G763:H763"/>
    <mergeCell ref="G764:H764"/>
    <mergeCell ref="G765:H765"/>
    <mergeCell ref="G766:H766"/>
    <mergeCell ref="G767:H767"/>
    <mergeCell ref="G768:H768"/>
    <mergeCell ref="G769:H769"/>
    <mergeCell ref="G770:H770"/>
    <mergeCell ref="D771:F771"/>
    <mergeCell ref="A772:I772"/>
    <mergeCell ref="C924:D925"/>
    <mergeCell ref="C926:D926"/>
    <mergeCell ref="E916:F916"/>
    <mergeCell ref="D922:F922"/>
    <mergeCell ref="A923:I923"/>
    <mergeCell ref="A924:B925"/>
    <mergeCell ref="E924:F924"/>
    <mergeCell ref="G924:H924"/>
    <mergeCell ref="I924:I925"/>
    <mergeCell ref="A773:E773"/>
    <mergeCell ref="B774:E774"/>
    <mergeCell ref="G775:H775"/>
    <mergeCell ref="G776:H776"/>
    <mergeCell ref="G777:H777"/>
    <mergeCell ref="G778:H778"/>
    <mergeCell ref="G779:H779"/>
    <mergeCell ref="A786:E786"/>
    <mergeCell ref="B787:E787"/>
    <mergeCell ref="A792:E792"/>
    <mergeCell ref="B793:E793"/>
    <mergeCell ref="A795:E795"/>
    <mergeCell ref="B796:E796"/>
    <mergeCell ref="A933:C933"/>
    <mergeCell ref="B934:C934"/>
    <mergeCell ref="G927:H927"/>
    <mergeCell ref="A928:E928"/>
    <mergeCell ref="B929:E929"/>
    <mergeCell ref="B930:E930"/>
    <mergeCell ref="B931:E931"/>
    <mergeCell ref="G932:H932"/>
    <mergeCell ref="E933:F933"/>
    <mergeCell ref="E934:H934"/>
    <mergeCell ref="G935:H935"/>
    <mergeCell ref="G936:H936"/>
    <mergeCell ref="G937:H937"/>
    <mergeCell ref="A939:E939"/>
    <mergeCell ref="B940:E940"/>
    <mergeCell ref="B941:E941"/>
    <mergeCell ref="G938:H938"/>
    <mergeCell ref="G942:H942"/>
    <mergeCell ref="G943:H943"/>
    <mergeCell ref="G944:H944"/>
    <mergeCell ref="G945:H945"/>
    <mergeCell ref="G946:H946"/>
    <mergeCell ref="D947:F947"/>
    <mergeCell ref="A954:E954"/>
    <mergeCell ref="B955:E955"/>
    <mergeCell ref="G956:H956"/>
    <mergeCell ref="G957:H957"/>
    <mergeCell ref="G958:H958"/>
    <mergeCell ref="G959:H959"/>
    <mergeCell ref="G960:H960"/>
    <mergeCell ref="C966:D967"/>
    <mergeCell ref="C968:D968"/>
    <mergeCell ref="C969:D969"/>
    <mergeCell ref="C970:D970"/>
    <mergeCell ref="G961:H961"/>
    <mergeCell ref="G962:H962"/>
    <mergeCell ref="G963:H963"/>
    <mergeCell ref="D964:F964"/>
    <mergeCell ref="A965:I965"/>
    <mergeCell ref="A966:B967"/>
    <mergeCell ref="I966:I967"/>
    <mergeCell ref="E966:F966"/>
    <mergeCell ref="G966:H966"/>
    <mergeCell ref="G971:H971"/>
    <mergeCell ref="G972:H972"/>
    <mergeCell ref="G973:H973"/>
    <mergeCell ref="G974:H974"/>
    <mergeCell ref="G975:H975"/>
    <mergeCell ref="G976:H976"/>
    <mergeCell ref="G977:H977"/>
    <mergeCell ref="G978:H978"/>
    <mergeCell ref="D979:F979"/>
    <mergeCell ref="A980:I980"/>
    <mergeCell ref="A981:C981"/>
    <mergeCell ref="D981:E981"/>
    <mergeCell ref="B982:C982"/>
    <mergeCell ref="D982:E982"/>
    <mergeCell ref="G983:H983"/>
    <mergeCell ref="A984:C984"/>
    <mergeCell ref="D984:E984"/>
    <mergeCell ref="B985:C985"/>
    <mergeCell ref="D985:E985"/>
    <mergeCell ref="B986:C986"/>
    <mergeCell ref="D986:E986"/>
    <mergeCell ref="B987:C987"/>
    <mergeCell ref="D987:E987"/>
    <mergeCell ref="B988:C988"/>
    <mergeCell ref="D988:E988"/>
    <mergeCell ref="G989:H989"/>
    <mergeCell ref="G990:H990"/>
    <mergeCell ref="G991:H991"/>
    <mergeCell ref="G992:H992"/>
    <mergeCell ref="D993:F993"/>
    <mergeCell ref="A994:I994"/>
    <mergeCell ref="A995:C995"/>
    <mergeCell ref="D995:E995"/>
    <mergeCell ref="G813:H813"/>
    <mergeCell ref="G814:H814"/>
    <mergeCell ref="D815:F815"/>
    <mergeCell ref="A816:I816"/>
    <mergeCell ref="A817:E817"/>
    <mergeCell ref="B818:E818"/>
    <mergeCell ref="G819:H819"/>
    <mergeCell ref="G820:H820"/>
    <mergeCell ref="G821:H821"/>
    <mergeCell ref="G822:H822"/>
    <mergeCell ref="A823:E823"/>
    <mergeCell ref="B824:E824"/>
    <mergeCell ref="B825:E825"/>
    <mergeCell ref="B826:E826"/>
    <mergeCell ref="G831:H831"/>
    <mergeCell ref="G832:H832"/>
    <mergeCell ref="B797:E797"/>
    <mergeCell ref="B798:E798"/>
    <mergeCell ref="D780:F780"/>
    <mergeCell ref="A781:I781"/>
    <mergeCell ref="A782:B783"/>
    <mergeCell ref="C782:D783"/>
    <mergeCell ref="E782:F782"/>
    <mergeCell ref="I782:I783"/>
    <mergeCell ref="C784:D784"/>
    <mergeCell ref="G782:H782"/>
    <mergeCell ref="G785:H785"/>
    <mergeCell ref="G788:H788"/>
    <mergeCell ref="G789:H789"/>
    <mergeCell ref="G790:H790"/>
    <mergeCell ref="G791:H791"/>
    <mergeCell ref="G794:H794"/>
    <mergeCell ref="G799:H799"/>
    <mergeCell ref="G800:H800"/>
    <mergeCell ref="G801:H801"/>
    <mergeCell ref="G802:H802"/>
    <mergeCell ref="G803:H803"/>
    <mergeCell ref="D804:F804"/>
    <mergeCell ref="A805:I805"/>
    <mergeCell ref="A806:E806"/>
    <mergeCell ref="B807:E807"/>
    <mergeCell ref="B808:E808"/>
    <mergeCell ref="B809:E809"/>
    <mergeCell ref="G810:H810"/>
    <mergeCell ref="G811:H811"/>
    <mergeCell ref="G812:H812"/>
    <mergeCell ref="B827:E827"/>
    <mergeCell ref="B828:E828"/>
    <mergeCell ref="B829:E829"/>
    <mergeCell ref="G830:H830"/>
    <mergeCell ref="G862:H862"/>
    <mergeCell ref="G833:H833"/>
    <mergeCell ref="G834:H834"/>
    <mergeCell ref="D835:F835"/>
    <mergeCell ref="A836:I836"/>
    <mergeCell ref="A837:E837"/>
    <mergeCell ref="B838:E838"/>
    <mergeCell ref="B839:E839"/>
    <mergeCell ref="B840:E840"/>
    <mergeCell ref="G841:H841"/>
    <mergeCell ref="G842:H842"/>
    <mergeCell ref="G843:H843"/>
    <mergeCell ref="G844:H844"/>
    <mergeCell ref="G845:H845"/>
    <mergeCell ref="G846:H846"/>
    <mergeCell ref="D847:F847"/>
    <mergeCell ref="A848:I848"/>
    <mergeCell ref="A849:C849"/>
    <mergeCell ref="D849:E849"/>
    <mergeCell ref="G918:H918"/>
    <mergeCell ref="D890:E890"/>
    <mergeCell ref="B891:C891"/>
    <mergeCell ref="D891:E891"/>
    <mergeCell ref="B892:C892"/>
    <mergeCell ref="D892:E892"/>
    <mergeCell ref="G893:H893"/>
    <mergeCell ref="G894:H894"/>
    <mergeCell ref="G895:H895"/>
    <mergeCell ref="G896:H896"/>
    <mergeCell ref="D897:F897"/>
    <mergeCell ref="A898:I898"/>
    <mergeCell ref="A899:I899"/>
    <mergeCell ref="G900:H900"/>
    <mergeCell ref="G901:H901"/>
    <mergeCell ref="G902:H902"/>
    <mergeCell ref="B850:C850"/>
    <mergeCell ref="D850:E850"/>
    <mergeCell ref="G851:H851"/>
    <mergeCell ref="D852:E852"/>
    <mergeCell ref="A852:C852"/>
    <mergeCell ref="B853:C853"/>
    <mergeCell ref="D853:E853"/>
    <mergeCell ref="B854:C854"/>
    <mergeCell ref="D854:E854"/>
    <mergeCell ref="G855:H855"/>
    <mergeCell ref="G856:H856"/>
    <mergeCell ref="G857:H857"/>
    <mergeCell ref="G858:H858"/>
    <mergeCell ref="D859:F859"/>
    <mergeCell ref="A860:I860"/>
    <mergeCell ref="A861:I861"/>
    <mergeCell ref="A888:C888"/>
    <mergeCell ref="D888:E888"/>
    <mergeCell ref="B889:C889"/>
    <mergeCell ref="D889:E889"/>
    <mergeCell ref="B890:C890"/>
    <mergeCell ref="G863:H863"/>
    <mergeCell ref="G864:H864"/>
    <mergeCell ref="D865:F865"/>
    <mergeCell ref="A866:I866"/>
    <mergeCell ref="A867:C867"/>
    <mergeCell ref="D867:E867"/>
    <mergeCell ref="D868:E868"/>
    <mergeCell ref="G869:H869"/>
    <mergeCell ref="B868:C868"/>
    <mergeCell ref="A870:C870"/>
    <mergeCell ref="D870:E870"/>
    <mergeCell ref="B871:C871"/>
    <mergeCell ref="D871:E871"/>
    <mergeCell ref="B872:C872"/>
    <mergeCell ref="D872:E872"/>
    <mergeCell ref="G873:H873"/>
    <mergeCell ref="G874:H874"/>
    <mergeCell ref="G875:H875"/>
    <mergeCell ref="G876:H876"/>
    <mergeCell ref="D877:F877"/>
    <mergeCell ref="A878:I878"/>
    <mergeCell ref="A879:I879"/>
    <mergeCell ref="G880:H880"/>
    <mergeCell ref="G881:H881"/>
    <mergeCell ref="G882:H882"/>
    <mergeCell ref="D883:F883"/>
    <mergeCell ref="A884:I884"/>
    <mergeCell ref="A885:C885"/>
    <mergeCell ref="D885:E885"/>
    <mergeCell ref="B886:C886"/>
    <mergeCell ref="D886:E886"/>
    <mergeCell ref="G887:H887"/>
    <mergeCell ref="D903:F903"/>
    <mergeCell ref="A904:I904"/>
    <mergeCell ref="A905:B906"/>
    <mergeCell ref="C905:D906"/>
    <mergeCell ref="E905:F905"/>
    <mergeCell ref="C907:D907"/>
    <mergeCell ref="A909:E909"/>
    <mergeCell ref="B910:E910"/>
    <mergeCell ref="A915:B915"/>
    <mergeCell ref="C915:D915"/>
    <mergeCell ref="E915:F915"/>
    <mergeCell ref="C916:D916"/>
    <mergeCell ref="G949:H949"/>
    <mergeCell ref="G953:H953"/>
    <mergeCell ref="A948:I948"/>
    <mergeCell ref="A949:B950"/>
    <mergeCell ref="C949:D950"/>
    <mergeCell ref="E949:F949"/>
    <mergeCell ref="I949:I950"/>
    <mergeCell ref="C951:D951"/>
    <mergeCell ref="C952:D952"/>
    <mergeCell ref="G919:H919"/>
    <mergeCell ref="G920:H920"/>
    <mergeCell ref="G921:H921"/>
    <mergeCell ref="G905:H905"/>
    <mergeCell ref="I905:I906"/>
    <mergeCell ref="G908:H908"/>
    <mergeCell ref="G911:H911"/>
    <mergeCell ref="G912:H912"/>
    <mergeCell ref="G913:H913"/>
    <mergeCell ref="G914:H914"/>
    <mergeCell ref="G917:H917"/>
    <mergeCell ref="B996:C996"/>
    <mergeCell ref="D996:E996"/>
    <mergeCell ref="B997:C997"/>
    <mergeCell ref="D997:E997"/>
    <mergeCell ref="B998:C998"/>
    <mergeCell ref="D998:E998"/>
    <mergeCell ref="D999:E999"/>
    <mergeCell ref="B999:C999"/>
    <mergeCell ref="B1000:C1000"/>
    <mergeCell ref="B1001:C1001"/>
    <mergeCell ref="B1002:C1002"/>
    <mergeCell ref="B1003:C1003"/>
    <mergeCell ref="A1005:C1005"/>
    <mergeCell ref="B1006:C1006"/>
    <mergeCell ref="D1000:E1000"/>
    <mergeCell ref="D1001:E1001"/>
    <mergeCell ref="D1002:E1002"/>
    <mergeCell ref="D1003:E1003"/>
    <mergeCell ref="G1004:H1004"/>
    <mergeCell ref="G1010:H1010"/>
    <mergeCell ref="G1011:H1011"/>
    <mergeCell ref="G1012:H1012"/>
    <mergeCell ref="G1013:H1013"/>
    <mergeCell ref="G1021:H1021"/>
    <mergeCell ref="G1022:H1022"/>
    <mergeCell ref="A1023:E1023"/>
    <mergeCell ref="B1024:E1024"/>
    <mergeCell ref="B1025:E1025"/>
    <mergeCell ref="G1026:H1026"/>
    <mergeCell ref="A1027:B1027"/>
    <mergeCell ref="C1027:D1027"/>
    <mergeCell ref="E1027:F1027"/>
    <mergeCell ref="C1028:D1028"/>
    <mergeCell ref="E1028:F1028"/>
    <mergeCell ref="G1029:H1029"/>
    <mergeCell ref="G1019:H1019"/>
    <mergeCell ref="G1020:H1020"/>
    <mergeCell ref="G1032:H1032"/>
    <mergeCell ref="G1033:H1033"/>
    <mergeCell ref="D1005:E1005"/>
    <mergeCell ref="D1006:E1006"/>
    <mergeCell ref="D1007:E1007"/>
    <mergeCell ref="A1016:E1016"/>
    <mergeCell ref="B1017:E1017"/>
    <mergeCell ref="B1018:E1018"/>
    <mergeCell ref="B1007:C1007"/>
    <mergeCell ref="B1008:C1008"/>
    <mergeCell ref="D1008:E1008"/>
    <mergeCell ref="B1009:C1009"/>
    <mergeCell ref="D1009:E1009"/>
    <mergeCell ref="D1014:F1014"/>
    <mergeCell ref="A1015:I1015"/>
    <mergeCell ref="G1030:H1030"/>
    <mergeCell ref="G1031:H1031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outlinePr summaryBelow="0"/>
  </sheetPr>
  <dimension ref="A1:I1000"/>
  <sheetViews>
    <sheetView workbookViewId="0">
      <selection sqref="A1:I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</cols>
  <sheetData>
    <row r="1" spans="1:9" ht="102" customHeight="1">
      <c r="A1" s="143"/>
      <c r="B1" s="108"/>
      <c r="C1" s="108"/>
      <c r="D1" s="108"/>
      <c r="E1" s="108"/>
      <c r="F1" s="108"/>
      <c r="G1" s="108"/>
      <c r="H1" s="108"/>
      <c r="I1" s="108"/>
    </row>
    <row r="2" spans="1:9" ht="9.75" customHeight="1">
      <c r="A2" s="60"/>
      <c r="B2" s="60"/>
      <c r="C2" s="60"/>
      <c r="D2" s="158"/>
      <c r="E2" s="108"/>
      <c r="F2" s="108"/>
      <c r="G2" s="60"/>
      <c r="H2" s="60"/>
      <c r="I2" s="60"/>
    </row>
    <row r="3" spans="1:9" ht="19.5" customHeight="1">
      <c r="A3" s="162" t="s">
        <v>5999</v>
      </c>
      <c r="B3" s="129"/>
      <c r="C3" s="129"/>
      <c r="D3" s="129"/>
      <c r="E3" s="129"/>
      <c r="F3" s="129"/>
      <c r="G3" s="129"/>
      <c r="H3" s="129"/>
      <c r="I3" s="130"/>
    </row>
    <row r="4" spans="1:9" ht="12.75" customHeight="1">
      <c r="A4" s="168" t="s">
        <v>6000</v>
      </c>
      <c r="B4" s="126"/>
      <c r="C4" s="172" t="s">
        <v>6001</v>
      </c>
      <c r="D4" s="127"/>
      <c r="E4" s="167" t="s">
        <v>6002</v>
      </c>
      <c r="F4" s="130"/>
      <c r="G4" s="167" t="s">
        <v>6003</v>
      </c>
      <c r="H4" s="130"/>
      <c r="I4" s="174" t="s">
        <v>6004</v>
      </c>
    </row>
    <row r="5" spans="1:9" ht="12" customHeight="1">
      <c r="A5" s="111"/>
      <c r="B5" s="108"/>
      <c r="C5" s="111"/>
      <c r="D5" s="110"/>
      <c r="E5" s="89" t="s">
        <v>6005</v>
      </c>
      <c r="F5" s="89" t="s">
        <v>6006</v>
      </c>
      <c r="G5" s="89" t="s">
        <v>6007</v>
      </c>
      <c r="H5" s="89" t="s">
        <v>6008</v>
      </c>
      <c r="I5" s="137"/>
    </row>
    <row r="6" spans="1:9" ht="15" customHeight="1">
      <c r="A6" s="84" t="s">
        <v>6009</v>
      </c>
      <c r="B6" s="83" t="s">
        <v>6010</v>
      </c>
      <c r="C6" s="175">
        <v>2</v>
      </c>
      <c r="D6" s="130"/>
      <c r="E6" s="90">
        <v>1</v>
      </c>
      <c r="F6" s="90">
        <v>0</v>
      </c>
      <c r="G6" s="88">
        <v>172.36949999999999</v>
      </c>
      <c r="H6" s="88">
        <v>80.750299999999996</v>
      </c>
      <c r="I6" s="88">
        <v>344.73899999999998</v>
      </c>
    </row>
    <row r="7" spans="1:9" ht="15" customHeight="1">
      <c r="A7" s="84" t="s">
        <v>6011</v>
      </c>
      <c r="B7" s="83" t="s">
        <v>6012</v>
      </c>
      <c r="C7" s="175">
        <v>1</v>
      </c>
      <c r="D7" s="130"/>
      <c r="E7" s="90">
        <v>1</v>
      </c>
      <c r="F7" s="90">
        <v>0</v>
      </c>
      <c r="G7" s="88">
        <v>27.157299999999999</v>
      </c>
      <c r="H7" s="88">
        <v>3.742</v>
      </c>
      <c r="I7" s="88">
        <v>27.157299999999999</v>
      </c>
    </row>
    <row r="8" spans="1:9" ht="15" customHeight="1">
      <c r="A8" s="84" t="s">
        <v>6013</v>
      </c>
      <c r="B8" s="83" t="s">
        <v>6014</v>
      </c>
      <c r="C8" s="175">
        <v>1</v>
      </c>
      <c r="D8" s="130"/>
      <c r="E8" s="90">
        <v>1</v>
      </c>
      <c r="F8" s="90">
        <v>0</v>
      </c>
      <c r="G8" s="88">
        <v>68.807699999999997</v>
      </c>
      <c r="H8" s="88">
        <v>50.139200000000002</v>
      </c>
      <c r="I8" s="88">
        <v>68.807699999999997</v>
      </c>
    </row>
    <row r="9" spans="1:9" ht="15" customHeight="1">
      <c r="A9" s="60"/>
      <c r="B9" s="60"/>
      <c r="C9" s="60"/>
      <c r="D9" s="60"/>
      <c r="E9" s="60"/>
      <c r="F9" s="60"/>
      <c r="G9" s="156" t="s">
        <v>6015</v>
      </c>
      <c r="H9" s="130"/>
      <c r="I9" s="91">
        <v>440.70400000000001</v>
      </c>
    </row>
    <row r="10" spans="1:9" ht="19.5" customHeight="1">
      <c r="A10" s="165" t="s">
        <v>6016</v>
      </c>
      <c r="B10" s="129"/>
      <c r="C10" s="129"/>
      <c r="D10" s="129"/>
      <c r="E10" s="130"/>
      <c r="F10" s="80" t="s">
        <v>6017</v>
      </c>
      <c r="G10" s="80" t="s">
        <v>6018</v>
      </c>
      <c r="H10" s="80" t="s">
        <v>6019</v>
      </c>
      <c r="I10" s="80" t="s">
        <v>6020</v>
      </c>
    </row>
    <row r="11" spans="1:9" ht="15" customHeight="1">
      <c r="A11" s="84" t="s">
        <v>6021</v>
      </c>
      <c r="B11" s="164" t="s">
        <v>6022</v>
      </c>
      <c r="C11" s="129"/>
      <c r="D11" s="129"/>
      <c r="E11" s="129"/>
      <c r="F11" s="84" t="s">
        <v>6023</v>
      </c>
      <c r="G11" s="87">
        <v>2</v>
      </c>
      <c r="H11" s="85">
        <v>9.1300000000000008</v>
      </c>
      <c r="I11" s="85">
        <v>18.260000000000002</v>
      </c>
    </row>
    <row r="12" spans="1:9" ht="15" customHeight="1">
      <c r="A12" s="60"/>
      <c r="B12" s="60"/>
      <c r="C12" s="60"/>
      <c r="D12" s="60"/>
      <c r="E12" s="60"/>
      <c r="F12" s="60"/>
      <c r="G12" s="156" t="s">
        <v>6024</v>
      </c>
      <c r="H12" s="130"/>
      <c r="I12" s="82">
        <v>18.260000000000002</v>
      </c>
    </row>
    <row r="13" spans="1:9" ht="15" customHeight="1">
      <c r="A13" s="60"/>
      <c r="B13" s="60"/>
      <c r="C13" s="60"/>
      <c r="D13" s="60"/>
      <c r="E13" s="60"/>
      <c r="F13" s="60"/>
      <c r="G13" s="185" t="s">
        <v>6025</v>
      </c>
      <c r="H13" s="186"/>
      <c r="I13" s="98">
        <v>0</v>
      </c>
    </row>
    <row r="14" spans="1:9" ht="15" customHeight="1">
      <c r="A14" s="60"/>
      <c r="B14" s="60"/>
      <c r="C14" s="60"/>
      <c r="D14" s="60"/>
      <c r="E14" s="60"/>
      <c r="F14" s="60"/>
      <c r="G14" s="163" t="s">
        <v>6026</v>
      </c>
      <c r="H14" s="130"/>
      <c r="I14" s="88">
        <v>458.964</v>
      </c>
    </row>
    <row r="15" spans="1:9" ht="15" customHeight="1">
      <c r="A15" s="60"/>
      <c r="B15" s="60"/>
      <c r="C15" s="60"/>
      <c r="D15" s="60"/>
      <c r="E15" s="60"/>
      <c r="F15" s="60"/>
      <c r="G15" s="163" t="s">
        <v>6027</v>
      </c>
      <c r="H15" s="130"/>
      <c r="I15" s="88">
        <v>11.6</v>
      </c>
    </row>
    <row r="16" spans="1:9" ht="15" customHeight="1">
      <c r="A16" s="60"/>
      <c r="B16" s="60"/>
      <c r="C16" s="60"/>
      <c r="D16" s="60"/>
      <c r="E16" s="60"/>
      <c r="F16" s="60"/>
      <c r="G16" s="163" t="s">
        <v>6028</v>
      </c>
      <c r="H16" s="130"/>
      <c r="I16" s="88">
        <v>39.565899999999999</v>
      </c>
    </row>
    <row r="17" spans="1:9" ht="19.5" customHeight="1">
      <c r="A17" s="165" t="s">
        <v>6029</v>
      </c>
      <c r="B17" s="129"/>
      <c r="C17" s="129"/>
      <c r="D17" s="129"/>
      <c r="E17" s="130"/>
      <c r="F17" s="80" t="s">
        <v>6030</v>
      </c>
      <c r="G17" s="80" t="s">
        <v>6031</v>
      </c>
      <c r="H17" s="80" t="s">
        <v>6032</v>
      </c>
      <c r="I17" s="80" t="s">
        <v>6033</v>
      </c>
    </row>
    <row r="18" spans="1:9" ht="15" customHeight="1">
      <c r="A18" s="84" t="s">
        <v>6034</v>
      </c>
      <c r="B18" s="164" t="s">
        <v>6035</v>
      </c>
      <c r="C18" s="129"/>
      <c r="D18" s="129"/>
      <c r="E18" s="130"/>
      <c r="F18" s="84" t="s">
        <v>6036</v>
      </c>
      <c r="G18" s="97">
        <v>135</v>
      </c>
      <c r="H18" s="85">
        <v>10.36</v>
      </c>
      <c r="I18" s="85">
        <v>1398.6</v>
      </c>
    </row>
    <row r="19" spans="1:9" ht="15" customHeight="1">
      <c r="A19" s="84" t="s">
        <v>6037</v>
      </c>
      <c r="B19" s="164" t="s">
        <v>6038</v>
      </c>
      <c r="C19" s="129"/>
      <c r="D19" s="129"/>
      <c r="E19" s="130"/>
      <c r="F19" s="84" t="s">
        <v>6039</v>
      </c>
      <c r="G19" s="97">
        <v>83</v>
      </c>
      <c r="H19" s="85">
        <v>11.11</v>
      </c>
      <c r="I19" s="85">
        <v>922.13</v>
      </c>
    </row>
    <row r="20" spans="1:9" ht="15.75" customHeight="1">
      <c r="A20" s="84" t="s">
        <v>6040</v>
      </c>
      <c r="B20" s="164" t="s">
        <v>6041</v>
      </c>
      <c r="C20" s="129"/>
      <c r="D20" s="129"/>
      <c r="E20" s="130"/>
      <c r="F20" s="84" t="s">
        <v>6042</v>
      </c>
      <c r="G20" s="97">
        <v>2.2400000000000002</v>
      </c>
      <c r="H20" s="85">
        <v>341.87</v>
      </c>
      <c r="I20" s="85">
        <v>765.79</v>
      </c>
    </row>
    <row r="21" spans="1:9" ht="15.75" customHeight="1">
      <c r="A21" s="84" t="s">
        <v>6043</v>
      </c>
      <c r="B21" s="164" t="s">
        <v>6044</v>
      </c>
      <c r="C21" s="129"/>
      <c r="D21" s="129"/>
      <c r="E21" s="130"/>
      <c r="F21" s="84" t="s">
        <v>6045</v>
      </c>
      <c r="G21" s="97">
        <v>13</v>
      </c>
      <c r="H21" s="85">
        <v>16.21</v>
      </c>
      <c r="I21" s="85">
        <v>210.73</v>
      </c>
    </row>
    <row r="22" spans="1:9" ht="15" customHeight="1">
      <c r="A22" s="60"/>
      <c r="B22" s="60"/>
      <c r="C22" s="60"/>
      <c r="D22" s="60"/>
      <c r="E22" s="60"/>
      <c r="F22" s="60"/>
      <c r="G22" s="156" t="s">
        <v>6046</v>
      </c>
      <c r="H22" s="130"/>
      <c r="I22" s="82">
        <v>3297.25</v>
      </c>
    </row>
    <row r="23" spans="1:9" ht="15" customHeight="1">
      <c r="A23" s="165" t="s">
        <v>6047</v>
      </c>
      <c r="B23" s="130"/>
      <c r="C23" s="157" t="s">
        <v>6048</v>
      </c>
      <c r="D23" s="130"/>
      <c r="E23" s="157" t="s">
        <v>6049</v>
      </c>
      <c r="F23" s="130"/>
      <c r="G23" s="89" t="s">
        <v>6050</v>
      </c>
      <c r="H23" s="89" t="s">
        <v>6051</v>
      </c>
      <c r="I23" s="89" t="s">
        <v>6052</v>
      </c>
    </row>
    <row r="24" spans="1:9" ht="27.75" customHeight="1">
      <c r="A24" s="99" t="s">
        <v>6053</v>
      </c>
      <c r="B24" s="100" t="s">
        <v>6054</v>
      </c>
      <c r="C24" s="179" t="s">
        <v>6055</v>
      </c>
      <c r="D24" s="130"/>
      <c r="E24" s="179" t="s">
        <v>6056</v>
      </c>
      <c r="F24" s="130"/>
      <c r="G24" s="101">
        <v>5.3760000000000003</v>
      </c>
      <c r="H24" s="102">
        <v>12.23</v>
      </c>
      <c r="I24" s="102">
        <v>65.75</v>
      </c>
    </row>
    <row r="25" spans="1:9" ht="15" customHeight="1">
      <c r="A25" s="60"/>
      <c r="B25" s="60"/>
      <c r="C25" s="60"/>
      <c r="D25" s="60"/>
      <c r="E25" s="60"/>
      <c r="F25" s="60"/>
      <c r="G25" s="156" t="s">
        <v>6057</v>
      </c>
      <c r="H25" s="130"/>
      <c r="I25" s="85">
        <v>65.75</v>
      </c>
    </row>
    <row r="26" spans="1:9" ht="15" customHeight="1">
      <c r="A26" s="60"/>
      <c r="B26" s="60"/>
      <c r="C26" s="60"/>
      <c r="D26" s="60"/>
      <c r="E26" s="60"/>
      <c r="F26" s="60"/>
      <c r="G26" s="163" t="s">
        <v>6058</v>
      </c>
      <c r="H26" s="130"/>
      <c r="I26" s="85">
        <v>3402.5659000000001</v>
      </c>
    </row>
    <row r="27" spans="1:9" ht="15" customHeight="1">
      <c r="A27" s="60"/>
      <c r="B27" s="60"/>
      <c r="C27" s="60"/>
      <c r="D27" s="60"/>
      <c r="E27" s="60"/>
      <c r="F27" s="60"/>
      <c r="G27" s="163" t="s">
        <v>6059</v>
      </c>
      <c r="H27" s="130"/>
      <c r="I27" s="82">
        <v>3402.56</v>
      </c>
    </row>
    <row r="28" spans="1:9" ht="15" customHeight="1">
      <c r="A28" s="60"/>
      <c r="B28" s="60"/>
      <c r="C28" s="60"/>
      <c r="D28" s="60"/>
      <c r="E28" s="60"/>
      <c r="F28" s="60"/>
      <c r="G28" s="163" t="s">
        <v>6060</v>
      </c>
      <c r="H28" s="130"/>
      <c r="I28" s="82">
        <v>1021.79</v>
      </c>
    </row>
    <row r="29" spans="1:9" ht="15" customHeight="1">
      <c r="A29" s="60"/>
      <c r="B29" s="60"/>
      <c r="C29" s="60"/>
      <c r="D29" s="60"/>
      <c r="E29" s="60"/>
      <c r="F29" s="60"/>
      <c r="G29" s="163" t="s">
        <v>6061</v>
      </c>
      <c r="H29" s="130"/>
      <c r="I29" s="82">
        <v>4424.3500000000004</v>
      </c>
    </row>
    <row r="30" spans="1:9" ht="9.75" customHeight="1">
      <c r="A30" s="60"/>
      <c r="B30" s="60"/>
      <c r="C30" s="60"/>
      <c r="D30" s="158"/>
      <c r="E30" s="108"/>
      <c r="F30" s="108"/>
      <c r="G30" s="60"/>
      <c r="H30" s="60"/>
      <c r="I30" s="60"/>
    </row>
    <row r="31" spans="1:9" ht="19.5" customHeight="1">
      <c r="A31" s="162" t="s">
        <v>6062</v>
      </c>
      <c r="B31" s="129"/>
      <c r="C31" s="129"/>
      <c r="D31" s="129"/>
      <c r="E31" s="129"/>
      <c r="F31" s="129"/>
      <c r="G31" s="129"/>
      <c r="H31" s="129"/>
      <c r="I31" s="130"/>
    </row>
    <row r="32" spans="1:9" ht="15" customHeight="1">
      <c r="A32" s="160" t="s">
        <v>6063</v>
      </c>
      <c r="B32" s="129"/>
      <c r="C32" s="130"/>
      <c r="D32" s="157" t="s">
        <v>6064</v>
      </c>
      <c r="E32" s="130"/>
      <c r="F32" s="89" t="s">
        <v>6065</v>
      </c>
      <c r="G32" s="89" t="s">
        <v>6066</v>
      </c>
      <c r="H32" s="89" t="s">
        <v>6067</v>
      </c>
      <c r="I32" s="89" t="s">
        <v>6068</v>
      </c>
    </row>
    <row r="33" spans="1:9" ht="15" customHeight="1">
      <c r="A33" s="92" t="s">
        <v>6069</v>
      </c>
      <c r="B33" s="161" t="s">
        <v>6070</v>
      </c>
      <c r="C33" s="130"/>
      <c r="D33" s="159" t="s">
        <v>6071</v>
      </c>
      <c r="E33" s="130"/>
      <c r="F33" s="92" t="s">
        <v>6072</v>
      </c>
      <c r="G33" s="93">
        <v>0.35</v>
      </c>
      <c r="H33" s="94">
        <v>10.1</v>
      </c>
      <c r="I33" s="94">
        <v>3.54</v>
      </c>
    </row>
    <row r="34" spans="1:9" ht="15" customHeight="1">
      <c r="A34" s="60"/>
      <c r="B34" s="60"/>
      <c r="C34" s="60"/>
      <c r="D34" s="60"/>
      <c r="E34" s="60"/>
      <c r="F34" s="60"/>
      <c r="G34" s="166" t="s">
        <v>6073</v>
      </c>
      <c r="H34" s="130"/>
      <c r="I34" s="95">
        <v>3.54</v>
      </c>
    </row>
    <row r="35" spans="1:9" ht="15" customHeight="1">
      <c r="A35" s="160" t="s">
        <v>6074</v>
      </c>
      <c r="B35" s="129"/>
      <c r="C35" s="130"/>
      <c r="D35" s="157" t="s">
        <v>6075</v>
      </c>
      <c r="E35" s="130"/>
      <c r="F35" s="89" t="s">
        <v>6076</v>
      </c>
      <c r="G35" s="89" t="s">
        <v>6077</v>
      </c>
      <c r="H35" s="89" t="s">
        <v>6078</v>
      </c>
      <c r="I35" s="89" t="s">
        <v>6079</v>
      </c>
    </row>
    <row r="36" spans="1:9" ht="19.5" customHeight="1">
      <c r="A36" s="92" t="s">
        <v>6080</v>
      </c>
      <c r="B36" s="161" t="s">
        <v>6081</v>
      </c>
      <c r="C36" s="130"/>
      <c r="D36" s="159" t="s">
        <v>6082</v>
      </c>
      <c r="E36" s="130"/>
      <c r="F36" s="92" t="s">
        <v>6083</v>
      </c>
      <c r="G36" s="93">
        <v>0.02</v>
      </c>
      <c r="H36" s="94">
        <v>348.18</v>
      </c>
      <c r="I36" s="94">
        <v>6.96</v>
      </c>
    </row>
    <row r="37" spans="1:9" ht="15" customHeight="1">
      <c r="A37" s="60"/>
      <c r="B37" s="60"/>
      <c r="C37" s="60"/>
      <c r="D37" s="60"/>
      <c r="E37" s="60"/>
      <c r="F37" s="60"/>
      <c r="G37" s="166" t="s">
        <v>6084</v>
      </c>
      <c r="H37" s="130"/>
      <c r="I37" s="95">
        <v>6.96</v>
      </c>
    </row>
    <row r="38" spans="1:9" ht="15" customHeight="1">
      <c r="A38" s="60"/>
      <c r="B38" s="60"/>
      <c r="C38" s="60"/>
      <c r="D38" s="60"/>
      <c r="E38" s="60"/>
      <c r="F38" s="60"/>
      <c r="G38" s="163" t="s">
        <v>6085</v>
      </c>
      <c r="H38" s="130"/>
      <c r="I38" s="82">
        <v>10.5</v>
      </c>
    </row>
    <row r="39" spans="1:9" ht="15" customHeight="1">
      <c r="A39" s="60"/>
      <c r="B39" s="60"/>
      <c r="C39" s="60"/>
      <c r="D39" s="60"/>
      <c r="E39" s="60"/>
      <c r="F39" s="60"/>
      <c r="G39" s="163" t="s">
        <v>6086</v>
      </c>
      <c r="H39" s="130"/>
      <c r="I39" s="82">
        <v>3.15</v>
      </c>
    </row>
    <row r="40" spans="1:9" ht="15" customHeight="1">
      <c r="A40" s="60"/>
      <c r="B40" s="60"/>
      <c r="C40" s="60"/>
      <c r="D40" s="60"/>
      <c r="E40" s="60"/>
      <c r="F40" s="60"/>
      <c r="G40" s="163" t="s">
        <v>6087</v>
      </c>
      <c r="H40" s="130"/>
      <c r="I40" s="82">
        <v>13.65</v>
      </c>
    </row>
    <row r="41" spans="1:9" ht="9.75" customHeight="1">
      <c r="A41" s="60"/>
      <c r="B41" s="60"/>
      <c r="C41" s="60"/>
      <c r="D41" s="158"/>
      <c r="E41" s="108"/>
      <c r="F41" s="108"/>
      <c r="G41" s="60"/>
      <c r="H41" s="60"/>
      <c r="I41" s="60"/>
    </row>
    <row r="42" spans="1:9" ht="19.5" customHeight="1">
      <c r="A42" s="162" t="s">
        <v>6088</v>
      </c>
      <c r="B42" s="129"/>
      <c r="C42" s="129"/>
      <c r="D42" s="129"/>
      <c r="E42" s="129"/>
      <c r="F42" s="129"/>
      <c r="G42" s="129"/>
      <c r="H42" s="129"/>
      <c r="I42" s="130"/>
    </row>
    <row r="43" spans="1:9" ht="18.75" customHeight="1">
      <c r="A43" s="178"/>
      <c r="B43" s="108"/>
      <c r="C43" s="108"/>
      <c r="D43" s="108"/>
      <c r="E43" s="108"/>
      <c r="F43" s="108"/>
      <c r="G43" s="108"/>
      <c r="H43" s="108"/>
      <c r="I43" s="108"/>
    </row>
    <row r="44" spans="1:9" ht="12.75" customHeight="1">
      <c r="A44" s="168" t="s">
        <v>6089</v>
      </c>
      <c r="B44" s="126"/>
      <c r="C44" s="172" t="s">
        <v>6090</v>
      </c>
      <c r="D44" s="127"/>
      <c r="E44" s="167" t="s">
        <v>6091</v>
      </c>
      <c r="F44" s="130"/>
      <c r="G44" s="167" t="s">
        <v>6092</v>
      </c>
      <c r="H44" s="130"/>
      <c r="I44" s="174" t="s">
        <v>6093</v>
      </c>
    </row>
    <row r="45" spans="1:9" ht="12" customHeight="1">
      <c r="A45" s="111"/>
      <c r="B45" s="108"/>
      <c r="C45" s="111"/>
      <c r="D45" s="110"/>
      <c r="E45" s="89" t="s">
        <v>6094</v>
      </c>
      <c r="F45" s="89" t="s">
        <v>6095</v>
      </c>
      <c r="G45" s="89" t="s">
        <v>6096</v>
      </c>
      <c r="H45" s="89" t="s">
        <v>6097</v>
      </c>
      <c r="I45" s="137"/>
    </row>
    <row r="46" spans="1:9" ht="15" customHeight="1">
      <c r="A46" s="84" t="s">
        <v>6098</v>
      </c>
      <c r="B46" s="83" t="s">
        <v>6099</v>
      </c>
      <c r="C46" s="175">
        <v>2</v>
      </c>
      <c r="D46" s="130"/>
      <c r="E46" s="90">
        <v>1</v>
      </c>
      <c r="F46" s="90">
        <v>0</v>
      </c>
      <c r="G46" s="88">
        <v>172.36949999999999</v>
      </c>
      <c r="H46" s="88">
        <v>80.750299999999996</v>
      </c>
      <c r="I46" s="88">
        <v>344.73899999999998</v>
      </c>
    </row>
    <row r="47" spans="1:9" ht="15" customHeight="1">
      <c r="A47" s="84" t="s">
        <v>6100</v>
      </c>
      <c r="B47" s="83" t="s">
        <v>6101</v>
      </c>
      <c r="C47" s="175">
        <v>1</v>
      </c>
      <c r="D47" s="130"/>
      <c r="E47" s="90">
        <v>1</v>
      </c>
      <c r="F47" s="90">
        <v>0</v>
      </c>
      <c r="G47" s="88">
        <v>27.157299999999999</v>
      </c>
      <c r="H47" s="88">
        <v>3.742</v>
      </c>
      <c r="I47" s="88">
        <v>27.157299999999999</v>
      </c>
    </row>
    <row r="48" spans="1:9" ht="15" customHeight="1">
      <c r="A48" s="84" t="s">
        <v>6102</v>
      </c>
      <c r="B48" s="83" t="s">
        <v>6103</v>
      </c>
      <c r="C48" s="175">
        <v>1</v>
      </c>
      <c r="D48" s="130"/>
      <c r="E48" s="90">
        <v>1</v>
      </c>
      <c r="F48" s="90">
        <v>0</v>
      </c>
      <c r="G48" s="88">
        <v>68.807699999999997</v>
      </c>
      <c r="H48" s="88">
        <v>50.139200000000002</v>
      </c>
      <c r="I48" s="88">
        <v>68.807699999999997</v>
      </c>
    </row>
    <row r="49" spans="1:9" ht="15" customHeight="1">
      <c r="A49" s="60"/>
      <c r="B49" s="60"/>
      <c r="C49" s="60"/>
      <c r="D49" s="60"/>
      <c r="E49" s="60"/>
      <c r="F49" s="60"/>
      <c r="G49" s="156" t="s">
        <v>6104</v>
      </c>
      <c r="H49" s="130"/>
      <c r="I49" s="91">
        <v>440.70400000000001</v>
      </c>
    </row>
    <row r="50" spans="1:9" ht="19.5" customHeight="1">
      <c r="A50" s="165" t="s">
        <v>6105</v>
      </c>
      <c r="B50" s="129"/>
      <c r="C50" s="129"/>
      <c r="D50" s="129"/>
      <c r="E50" s="130"/>
      <c r="F50" s="80" t="s">
        <v>6106</v>
      </c>
      <c r="G50" s="80" t="s">
        <v>6107</v>
      </c>
      <c r="H50" s="80" t="s">
        <v>6108</v>
      </c>
      <c r="I50" s="80" t="s">
        <v>6109</v>
      </c>
    </row>
    <row r="51" spans="1:9" ht="15" customHeight="1">
      <c r="A51" s="84" t="s">
        <v>6110</v>
      </c>
      <c r="B51" s="164" t="s">
        <v>6111</v>
      </c>
      <c r="C51" s="129"/>
      <c r="D51" s="129"/>
      <c r="E51" s="129"/>
      <c r="F51" s="84" t="s">
        <v>6112</v>
      </c>
      <c r="G51" s="87">
        <v>2</v>
      </c>
      <c r="H51" s="85">
        <v>9.1300000000000008</v>
      </c>
      <c r="I51" s="85">
        <v>18.260000000000002</v>
      </c>
    </row>
    <row r="52" spans="1:9" ht="15" customHeight="1">
      <c r="A52" s="60"/>
      <c r="B52" s="60"/>
      <c r="C52" s="60"/>
      <c r="D52" s="60"/>
      <c r="E52" s="60"/>
      <c r="F52" s="60"/>
      <c r="G52" s="156" t="s">
        <v>6113</v>
      </c>
      <c r="H52" s="130"/>
      <c r="I52" s="82">
        <v>18.260000000000002</v>
      </c>
    </row>
    <row r="53" spans="1:9" ht="15" customHeight="1">
      <c r="A53" s="60"/>
      <c r="B53" s="60"/>
      <c r="C53" s="60"/>
      <c r="D53" s="60"/>
      <c r="E53" s="60"/>
      <c r="F53" s="60"/>
      <c r="G53" s="185" t="s">
        <v>6114</v>
      </c>
      <c r="H53" s="186"/>
      <c r="I53" s="98">
        <v>0</v>
      </c>
    </row>
    <row r="54" spans="1:9" ht="15" customHeight="1">
      <c r="A54" s="60"/>
      <c r="B54" s="60"/>
      <c r="C54" s="60"/>
      <c r="D54" s="60"/>
      <c r="E54" s="60"/>
      <c r="F54" s="60"/>
      <c r="G54" s="163" t="s">
        <v>6115</v>
      </c>
      <c r="H54" s="130"/>
      <c r="I54" s="88">
        <v>458.964</v>
      </c>
    </row>
    <row r="55" spans="1:9" ht="15" customHeight="1">
      <c r="A55" s="60"/>
      <c r="B55" s="60"/>
      <c r="C55" s="60"/>
      <c r="D55" s="60"/>
      <c r="E55" s="60"/>
      <c r="F55" s="60"/>
      <c r="G55" s="163" t="s">
        <v>6116</v>
      </c>
      <c r="H55" s="130"/>
      <c r="I55" s="88">
        <v>11.6</v>
      </c>
    </row>
    <row r="56" spans="1:9" ht="15" customHeight="1">
      <c r="A56" s="60"/>
      <c r="B56" s="60"/>
      <c r="C56" s="60"/>
      <c r="D56" s="60"/>
      <c r="E56" s="60"/>
      <c r="F56" s="60"/>
      <c r="G56" s="163" t="s">
        <v>6117</v>
      </c>
      <c r="H56" s="130"/>
      <c r="I56" s="88">
        <v>39.565899999999999</v>
      </c>
    </row>
    <row r="57" spans="1:9" ht="19.5" customHeight="1">
      <c r="A57" s="165" t="s">
        <v>6118</v>
      </c>
      <c r="B57" s="129"/>
      <c r="C57" s="129"/>
      <c r="D57" s="129"/>
      <c r="E57" s="130"/>
      <c r="F57" s="80" t="s">
        <v>6119</v>
      </c>
      <c r="G57" s="80" t="s">
        <v>6120</v>
      </c>
      <c r="H57" s="80" t="s">
        <v>6121</v>
      </c>
      <c r="I57" s="80" t="s">
        <v>6122</v>
      </c>
    </row>
    <row r="58" spans="1:9" ht="15" customHeight="1">
      <c r="A58" s="84" t="s">
        <v>6123</v>
      </c>
      <c r="B58" s="164" t="s">
        <v>6124</v>
      </c>
      <c r="C58" s="129"/>
      <c r="D58" s="129"/>
      <c r="E58" s="130"/>
      <c r="F58" s="84" t="s">
        <v>6125</v>
      </c>
      <c r="G58" s="97">
        <v>224</v>
      </c>
      <c r="H58" s="85">
        <v>10.36</v>
      </c>
      <c r="I58" s="85">
        <v>2320.64</v>
      </c>
    </row>
    <row r="59" spans="1:9" ht="15" customHeight="1">
      <c r="A59" s="84" t="s">
        <v>6126</v>
      </c>
      <c r="B59" s="164" t="s">
        <v>6127</v>
      </c>
      <c r="C59" s="129"/>
      <c r="D59" s="129"/>
      <c r="E59" s="130"/>
      <c r="F59" s="84" t="s">
        <v>6128</v>
      </c>
      <c r="G59" s="97">
        <v>71</v>
      </c>
      <c r="H59" s="85">
        <v>11.11</v>
      </c>
      <c r="I59" s="85">
        <v>788.81</v>
      </c>
    </row>
    <row r="60" spans="1:9" ht="15.75" customHeight="1">
      <c r="A60" s="84" t="s">
        <v>6129</v>
      </c>
      <c r="B60" s="164" t="s">
        <v>6130</v>
      </c>
      <c r="C60" s="129"/>
      <c r="D60" s="129"/>
      <c r="E60" s="130"/>
      <c r="F60" s="84" t="s">
        <v>6131</v>
      </c>
      <c r="G60" s="97">
        <v>2.2400000000000002</v>
      </c>
      <c r="H60" s="85">
        <v>341.87</v>
      </c>
      <c r="I60" s="85">
        <v>765.79</v>
      </c>
    </row>
    <row r="61" spans="1:9" ht="15.75" customHeight="1">
      <c r="A61" s="84" t="s">
        <v>6132</v>
      </c>
      <c r="B61" s="164" t="s">
        <v>6133</v>
      </c>
      <c r="C61" s="129"/>
      <c r="D61" s="129"/>
      <c r="E61" s="130"/>
      <c r="F61" s="84" t="s">
        <v>6134</v>
      </c>
      <c r="G61" s="97">
        <v>13</v>
      </c>
      <c r="H61" s="85">
        <v>16.21</v>
      </c>
      <c r="I61" s="85">
        <v>210.73</v>
      </c>
    </row>
    <row r="62" spans="1:9" ht="15" customHeight="1">
      <c r="A62" s="60"/>
      <c r="B62" s="60"/>
      <c r="C62" s="60"/>
      <c r="D62" s="60"/>
      <c r="E62" s="60"/>
      <c r="F62" s="60"/>
      <c r="G62" s="156" t="s">
        <v>6135</v>
      </c>
      <c r="H62" s="130"/>
      <c r="I62" s="82">
        <v>4085.97</v>
      </c>
    </row>
    <row r="63" spans="1:9" ht="15" customHeight="1">
      <c r="A63" s="165" t="s">
        <v>6136</v>
      </c>
      <c r="B63" s="130"/>
      <c r="C63" s="157" t="s">
        <v>6137</v>
      </c>
      <c r="D63" s="130"/>
      <c r="E63" s="157" t="s">
        <v>6138</v>
      </c>
      <c r="F63" s="130"/>
      <c r="G63" s="89" t="s">
        <v>6139</v>
      </c>
      <c r="H63" s="89" t="s">
        <v>6140</v>
      </c>
      <c r="I63" s="89" t="s">
        <v>6141</v>
      </c>
    </row>
    <row r="64" spans="1:9" ht="27.75" customHeight="1">
      <c r="A64" s="99" t="s">
        <v>6142</v>
      </c>
      <c r="B64" s="100" t="s">
        <v>6143</v>
      </c>
      <c r="C64" s="179" t="s">
        <v>6144</v>
      </c>
      <c r="D64" s="130"/>
      <c r="E64" s="179" t="s">
        <v>6145</v>
      </c>
      <c r="F64" s="130"/>
      <c r="G64" s="101">
        <v>5.3760000000000003</v>
      </c>
      <c r="H64" s="102">
        <v>12.23</v>
      </c>
      <c r="I64" s="102">
        <v>65.75</v>
      </c>
    </row>
    <row r="65" spans="1:9" ht="15" customHeight="1">
      <c r="A65" s="60"/>
      <c r="B65" s="60"/>
      <c r="C65" s="60"/>
      <c r="D65" s="60"/>
      <c r="E65" s="60"/>
      <c r="F65" s="60"/>
      <c r="G65" s="156" t="s">
        <v>6146</v>
      </c>
      <c r="H65" s="130"/>
      <c r="I65" s="85">
        <v>65.75</v>
      </c>
    </row>
    <row r="66" spans="1:9" ht="15" customHeight="1">
      <c r="A66" s="60"/>
      <c r="B66" s="60"/>
      <c r="C66" s="60"/>
      <c r="D66" s="60"/>
      <c r="E66" s="60"/>
      <c r="F66" s="60"/>
      <c r="G66" s="163" t="s">
        <v>6147</v>
      </c>
      <c r="H66" s="130"/>
      <c r="I66" s="85">
        <v>4191.2858999999999</v>
      </c>
    </row>
    <row r="67" spans="1:9" ht="15" customHeight="1">
      <c r="A67" s="60"/>
      <c r="B67" s="60"/>
      <c r="C67" s="60"/>
      <c r="D67" s="60"/>
      <c r="E67" s="60"/>
      <c r="F67" s="60"/>
      <c r="G67" s="163" t="s">
        <v>6148</v>
      </c>
      <c r="H67" s="130"/>
      <c r="I67" s="82">
        <v>4191.28</v>
      </c>
    </row>
    <row r="68" spans="1:9" ht="15" customHeight="1">
      <c r="A68" s="60"/>
      <c r="B68" s="60"/>
      <c r="C68" s="60"/>
      <c r="D68" s="60"/>
      <c r="E68" s="60"/>
      <c r="F68" s="60"/>
      <c r="G68" s="163" t="s">
        <v>6149</v>
      </c>
      <c r="H68" s="130"/>
      <c r="I68" s="82">
        <v>1258.6400000000001</v>
      </c>
    </row>
    <row r="69" spans="1:9" ht="15" customHeight="1">
      <c r="A69" s="60"/>
      <c r="B69" s="60"/>
      <c r="C69" s="60"/>
      <c r="D69" s="60"/>
      <c r="E69" s="60"/>
      <c r="F69" s="60"/>
      <c r="G69" s="163" t="s">
        <v>6150</v>
      </c>
      <c r="H69" s="130"/>
      <c r="I69" s="82">
        <v>5449.92</v>
      </c>
    </row>
    <row r="70" spans="1:9" ht="15.75" customHeight="1"/>
    <row r="71" spans="1:9" ht="15.75" customHeight="1"/>
    <row r="72" spans="1:9" ht="15.75" customHeight="1"/>
    <row r="73" spans="1:9" ht="15.75" customHeight="1"/>
    <row r="74" spans="1:9" ht="15.75" customHeight="1"/>
    <row r="75" spans="1:9" ht="15.75" customHeight="1"/>
    <row r="76" spans="1:9" ht="15.75" customHeight="1"/>
    <row r="77" spans="1:9" ht="15.75" customHeight="1"/>
    <row r="78" spans="1:9" ht="15.75" customHeight="1"/>
    <row r="79" spans="1:9" ht="15.75" customHeight="1"/>
    <row r="80" spans="1: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5">
    <mergeCell ref="I44:I45"/>
    <mergeCell ref="G49:H49"/>
    <mergeCell ref="G52:H52"/>
    <mergeCell ref="G53:H53"/>
    <mergeCell ref="G54:H54"/>
    <mergeCell ref="G55:H55"/>
    <mergeCell ref="G56:H56"/>
    <mergeCell ref="G40:H40"/>
    <mergeCell ref="D41:F41"/>
    <mergeCell ref="A42:I42"/>
    <mergeCell ref="A43:I43"/>
    <mergeCell ref="A44:B45"/>
    <mergeCell ref="C44:D45"/>
    <mergeCell ref="E44:F44"/>
    <mergeCell ref="C46:D46"/>
    <mergeCell ref="C47:D47"/>
    <mergeCell ref="C48:D48"/>
    <mergeCell ref="A50:E50"/>
    <mergeCell ref="B51:E51"/>
    <mergeCell ref="G44:H44"/>
    <mergeCell ref="A57:E57"/>
    <mergeCell ref="B58:E58"/>
    <mergeCell ref="C64:D64"/>
    <mergeCell ref="E64:F64"/>
    <mergeCell ref="G65:H65"/>
    <mergeCell ref="G66:H66"/>
    <mergeCell ref="G67:H67"/>
    <mergeCell ref="G68:H68"/>
    <mergeCell ref="G69:H69"/>
    <mergeCell ref="B59:E59"/>
    <mergeCell ref="B60:E60"/>
    <mergeCell ref="B61:E61"/>
    <mergeCell ref="G62:H62"/>
    <mergeCell ref="A63:B63"/>
    <mergeCell ref="C63:D63"/>
    <mergeCell ref="E63:F63"/>
    <mergeCell ref="A1:I1"/>
    <mergeCell ref="D2:F2"/>
    <mergeCell ref="A3:I3"/>
    <mergeCell ref="A4:B5"/>
    <mergeCell ref="E4:F4"/>
    <mergeCell ref="G4:H4"/>
    <mergeCell ref="I4:I5"/>
    <mergeCell ref="C4:D5"/>
    <mergeCell ref="C6:D6"/>
    <mergeCell ref="C7:D7"/>
    <mergeCell ref="C8:D8"/>
    <mergeCell ref="G9:H9"/>
    <mergeCell ref="A10:E10"/>
    <mergeCell ref="B11:E11"/>
    <mergeCell ref="G12:H12"/>
    <mergeCell ref="G13:H13"/>
    <mergeCell ref="G14:H14"/>
    <mergeCell ref="G15:H15"/>
    <mergeCell ref="G16:H16"/>
    <mergeCell ref="A17:E17"/>
    <mergeCell ref="B18:E18"/>
    <mergeCell ref="B19:E19"/>
    <mergeCell ref="B20:E20"/>
    <mergeCell ref="B21:E21"/>
    <mergeCell ref="G22:H22"/>
    <mergeCell ref="A23:B23"/>
    <mergeCell ref="C23:D23"/>
    <mergeCell ref="E23:F23"/>
    <mergeCell ref="C24:D24"/>
    <mergeCell ref="E24:F24"/>
    <mergeCell ref="G25:H25"/>
    <mergeCell ref="G26:H26"/>
    <mergeCell ref="G27:H27"/>
    <mergeCell ref="G28:H28"/>
    <mergeCell ref="G29:H29"/>
    <mergeCell ref="D30:F30"/>
    <mergeCell ref="A31:I31"/>
    <mergeCell ref="A32:C32"/>
    <mergeCell ref="D32:E32"/>
    <mergeCell ref="B33:C33"/>
    <mergeCell ref="D33:E33"/>
    <mergeCell ref="G34:H34"/>
    <mergeCell ref="A35:C35"/>
    <mergeCell ref="D35:E35"/>
    <mergeCell ref="B36:C36"/>
    <mergeCell ref="D36:E36"/>
    <mergeCell ref="G37:H37"/>
    <mergeCell ref="G38:H38"/>
    <mergeCell ref="G39:H39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/>
  </sheetPr>
  <dimension ref="A1:K1000"/>
  <sheetViews>
    <sheetView workbookViewId="0">
      <selection sqref="A1:K1"/>
    </sheetView>
  </sheetViews>
  <sheetFormatPr defaultColWidth="14.42578125" defaultRowHeight="15" customHeight="1"/>
  <cols>
    <col min="1" max="1" width="7.42578125" customWidth="1"/>
    <col min="2" max="2" width="27.85546875" customWidth="1"/>
    <col min="3" max="3" width="11" customWidth="1"/>
    <col min="4" max="7" width="9.42578125" customWidth="1"/>
    <col min="8" max="8" width="8.140625" customWidth="1"/>
    <col min="9" max="9" width="1.28515625" customWidth="1"/>
    <col min="10" max="10" width="9.42578125" customWidth="1"/>
    <col min="11" max="11" width="9.85546875" customWidth="1"/>
  </cols>
  <sheetData>
    <row r="1" spans="1:11" ht="102" customHeight="1">
      <c r="A1" s="143"/>
      <c r="B1" s="108"/>
      <c r="C1" s="108"/>
      <c r="D1" s="108"/>
      <c r="E1" s="108"/>
      <c r="F1" s="108"/>
      <c r="G1" s="108"/>
      <c r="H1" s="108"/>
      <c r="I1" s="108"/>
      <c r="J1" s="108"/>
      <c r="K1" s="108"/>
    </row>
    <row r="2" spans="1:11" ht="15.75" customHeight="1">
      <c r="A2" s="43" t="s">
        <v>33</v>
      </c>
      <c r="B2" s="43" t="s">
        <v>34</v>
      </c>
      <c r="C2" s="43" t="s">
        <v>35</v>
      </c>
      <c r="D2" s="43" t="s">
        <v>36</v>
      </c>
      <c r="E2" s="43" t="s">
        <v>37</v>
      </c>
      <c r="F2" s="43" t="s">
        <v>38</v>
      </c>
      <c r="G2" s="43" t="s">
        <v>39</v>
      </c>
      <c r="H2" s="144" t="s">
        <v>40</v>
      </c>
      <c r="I2" s="130"/>
      <c r="J2" s="43" t="s">
        <v>41</v>
      </c>
      <c r="K2" s="44" t="s">
        <v>42</v>
      </c>
    </row>
    <row r="3" spans="1:11" ht="12" customHeight="1">
      <c r="A3" s="140" t="s">
        <v>43</v>
      </c>
      <c r="B3" s="141" t="s">
        <v>44</v>
      </c>
      <c r="C3" s="142">
        <v>112614.45</v>
      </c>
      <c r="D3" s="45">
        <v>0.18969999999999998</v>
      </c>
      <c r="E3" s="45">
        <v>0.3301</v>
      </c>
      <c r="F3" s="45">
        <v>0.19739999999999999</v>
      </c>
      <c r="G3" s="45">
        <v>0.12859999999999999</v>
      </c>
      <c r="H3" s="139">
        <v>0.1114</v>
      </c>
      <c r="I3" s="127"/>
      <c r="J3" s="45">
        <v>4.2800000000000005E-2</v>
      </c>
      <c r="K3" s="46">
        <v>1</v>
      </c>
    </row>
    <row r="4" spans="1:11" ht="12.75" customHeight="1">
      <c r="A4" s="137"/>
      <c r="B4" s="137"/>
      <c r="C4" s="137"/>
      <c r="D4" s="47">
        <v>90109.92</v>
      </c>
      <c r="E4" s="47">
        <v>7476.09</v>
      </c>
      <c r="F4" s="47">
        <v>15028.44</v>
      </c>
      <c r="G4" s="48"/>
      <c r="H4" s="49"/>
      <c r="I4" s="50"/>
      <c r="J4" s="48"/>
      <c r="K4" s="51">
        <v>112614.45</v>
      </c>
    </row>
    <row r="5" spans="1:11" ht="12" customHeight="1">
      <c r="A5" s="140" t="s">
        <v>45</v>
      </c>
      <c r="B5" s="141" t="s">
        <v>46</v>
      </c>
      <c r="C5" s="142">
        <v>79275.929999999993</v>
      </c>
      <c r="D5" s="45">
        <v>1</v>
      </c>
      <c r="E5" s="52"/>
      <c r="F5" s="52"/>
      <c r="G5" s="52"/>
      <c r="H5" s="53"/>
      <c r="I5" s="54"/>
      <c r="J5" s="52"/>
      <c r="K5" s="46">
        <v>1</v>
      </c>
    </row>
    <row r="6" spans="1:11" ht="12.75" customHeight="1">
      <c r="A6" s="137"/>
      <c r="B6" s="137"/>
      <c r="C6" s="137"/>
      <c r="D6" s="47">
        <v>79275.929999999993</v>
      </c>
      <c r="E6" s="48"/>
      <c r="F6" s="48"/>
      <c r="G6" s="48"/>
      <c r="H6" s="49"/>
      <c r="I6" s="50"/>
      <c r="J6" s="48"/>
      <c r="K6" s="51">
        <v>79275.929999999993</v>
      </c>
    </row>
    <row r="7" spans="1:11" ht="12" customHeight="1">
      <c r="A7" s="140" t="s">
        <v>47</v>
      </c>
      <c r="B7" s="141" t="s">
        <v>48</v>
      </c>
      <c r="C7" s="142">
        <v>33338.519999999997</v>
      </c>
      <c r="D7" s="45">
        <v>0.3644</v>
      </c>
      <c r="E7" s="45">
        <v>0.27100000000000002</v>
      </c>
      <c r="F7" s="45">
        <v>0.36460000000000004</v>
      </c>
      <c r="G7" s="52"/>
      <c r="H7" s="53"/>
      <c r="I7" s="54"/>
      <c r="J7" s="52"/>
      <c r="K7" s="46">
        <v>1</v>
      </c>
    </row>
    <row r="8" spans="1:11" ht="12.75" customHeight="1">
      <c r="A8" s="137"/>
      <c r="B8" s="137"/>
      <c r="C8" s="137"/>
      <c r="D8" s="47">
        <v>10833.99</v>
      </c>
      <c r="E8" s="47">
        <v>7476.09</v>
      </c>
      <c r="F8" s="47">
        <v>15028.44</v>
      </c>
      <c r="G8" s="48"/>
      <c r="H8" s="49"/>
      <c r="I8" s="50"/>
      <c r="J8" s="48"/>
      <c r="K8" s="51">
        <v>33338.519999999997</v>
      </c>
    </row>
    <row r="9" spans="1:11" ht="12" customHeight="1">
      <c r="A9" s="140" t="s">
        <v>49</v>
      </c>
      <c r="B9" s="141" t="s">
        <v>50</v>
      </c>
      <c r="C9" s="142">
        <v>8134876.4699999997</v>
      </c>
      <c r="D9" s="45">
        <v>9.5399999999999985E-2</v>
      </c>
      <c r="E9" s="45">
        <v>0.34740000000000004</v>
      </c>
      <c r="F9" s="45">
        <v>0.22750000000000001</v>
      </c>
      <c r="G9" s="45">
        <v>0.1552</v>
      </c>
      <c r="H9" s="139">
        <v>0.1232</v>
      </c>
      <c r="I9" s="127"/>
      <c r="J9" s="45">
        <v>5.1299999999999998E-2</v>
      </c>
      <c r="K9" s="46">
        <v>1</v>
      </c>
    </row>
    <row r="10" spans="1:11" ht="12.75" customHeight="1">
      <c r="A10" s="137"/>
      <c r="B10" s="137"/>
      <c r="C10" s="137"/>
      <c r="D10" s="47">
        <v>225705.28</v>
      </c>
      <c r="E10" s="47">
        <v>1289316.96</v>
      </c>
      <c r="F10" s="47">
        <v>168092.41</v>
      </c>
      <c r="G10" s="47">
        <v>59908.74</v>
      </c>
      <c r="H10" s="138">
        <v>274748.36</v>
      </c>
      <c r="I10" s="130"/>
      <c r="J10" s="47">
        <v>6117104.7199999997</v>
      </c>
      <c r="K10" s="51">
        <v>8134876.4699999997</v>
      </c>
    </row>
    <row r="11" spans="1:11" ht="12" customHeight="1">
      <c r="A11" s="140" t="s">
        <v>51</v>
      </c>
      <c r="B11" s="141" t="s">
        <v>52</v>
      </c>
      <c r="C11" s="142">
        <v>1530678.81</v>
      </c>
      <c r="D11" s="45">
        <v>8.6199999999999999E-2</v>
      </c>
      <c r="E11" s="45">
        <v>0.74569999999999992</v>
      </c>
      <c r="F11" s="45">
        <v>4.2199999999999994E-2</v>
      </c>
      <c r="G11" s="45">
        <v>4.1500000000000002E-2</v>
      </c>
      <c r="H11" s="139">
        <v>4.2199999999999994E-2</v>
      </c>
      <c r="I11" s="127"/>
      <c r="J11" s="45">
        <v>4.2199999999999994E-2</v>
      </c>
      <c r="K11" s="46">
        <v>1</v>
      </c>
    </row>
    <row r="12" spans="1:11" ht="12.75" customHeight="1">
      <c r="A12" s="137"/>
      <c r="B12" s="137"/>
      <c r="C12" s="137"/>
      <c r="D12" s="47">
        <v>96115.04</v>
      </c>
      <c r="E12" s="47">
        <v>1041943.77</v>
      </c>
      <c r="F12" s="47">
        <v>58180.99</v>
      </c>
      <c r="G12" s="47">
        <v>58180.99</v>
      </c>
      <c r="H12" s="138">
        <v>58180.99</v>
      </c>
      <c r="I12" s="130"/>
      <c r="J12" s="47">
        <v>218077.03</v>
      </c>
      <c r="K12" s="51">
        <v>1530678.81</v>
      </c>
    </row>
    <row r="13" spans="1:11" ht="12" customHeight="1">
      <c r="A13" s="140" t="s">
        <v>53</v>
      </c>
      <c r="B13" s="141" t="s">
        <v>54</v>
      </c>
      <c r="C13" s="142">
        <v>8638.74</v>
      </c>
      <c r="D13" s="52"/>
      <c r="E13" s="45">
        <v>0.3</v>
      </c>
      <c r="F13" s="45">
        <v>0.5</v>
      </c>
      <c r="G13" s="45">
        <v>0.2</v>
      </c>
      <c r="H13" s="53"/>
      <c r="I13" s="54"/>
      <c r="J13" s="52"/>
      <c r="K13" s="46">
        <v>1</v>
      </c>
    </row>
    <row r="14" spans="1:11" ht="12.75" customHeight="1">
      <c r="A14" s="137"/>
      <c r="B14" s="137"/>
      <c r="C14" s="137"/>
      <c r="D14" s="48"/>
      <c r="E14" s="47">
        <v>2591.62</v>
      </c>
      <c r="F14" s="47">
        <v>4319.37</v>
      </c>
      <c r="G14" s="47">
        <v>1727.75</v>
      </c>
      <c r="H14" s="49"/>
      <c r="I14" s="50"/>
      <c r="J14" s="48"/>
      <c r="K14" s="51">
        <v>8638.74</v>
      </c>
    </row>
    <row r="15" spans="1:11" ht="12" customHeight="1">
      <c r="A15" s="140" t="s">
        <v>55</v>
      </c>
      <c r="B15" s="141" t="s">
        <v>56</v>
      </c>
      <c r="C15" s="142">
        <v>65337.36</v>
      </c>
      <c r="D15" s="52"/>
      <c r="E15" s="52"/>
      <c r="F15" s="52"/>
      <c r="G15" s="52"/>
      <c r="H15" s="139">
        <v>0.5</v>
      </c>
      <c r="I15" s="127"/>
      <c r="J15" s="45">
        <v>0.5</v>
      </c>
      <c r="K15" s="46">
        <v>1</v>
      </c>
    </row>
    <row r="16" spans="1:11" ht="12.75" customHeight="1">
      <c r="A16" s="137"/>
      <c r="B16" s="137"/>
      <c r="C16" s="137"/>
      <c r="D16" s="48"/>
      <c r="E16" s="48"/>
      <c r="F16" s="48"/>
      <c r="G16" s="48"/>
      <c r="H16" s="138">
        <v>32668.68</v>
      </c>
      <c r="I16" s="130"/>
      <c r="J16" s="47">
        <v>32668.68</v>
      </c>
      <c r="K16" s="51">
        <v>65337.36</v>
      </c>
    </row>
    <row r="17" spans="1:11" ht="12" customHeight="1">
      <c r="A17" s="140" t="s">
        <v>57</v>
      </c>
      <c r="B17" s="141" t="s">
        <v>58</v>
      </c>
      <c r="C17" s="142">
        <v>367797.38</v>
      </c>
      <c r="D17" s="52"/>
      <c r="E17" s="52"/>
      <c r="F17" s="52"/>
      <c r="G17" s="52"/>
      <c r="H17" s="139">
        <v>0.5</v>
      </c>
      <c r="I17" s="127"/>
      <c r="J17" s="45">
        <v>0.5</v>
      </c>
      <c r="K17" s="46">
        <v>1</v>
      </c>
    </row>
    <row r="18" spans="1:11" ht="12.75" customHeight="1">
      <c r="A18" s="137"/>
      <c r="B18" s="137"/>
      <c r="C18" s="137"/>
      <c r="D18" s="48"/>
      <c r="E18" s="48"/>
      <c r="F18" s="48"/>
      <c r="G18" s="48"/>
      <c r="H18" s="138">
        <v>183898.69</v>
      </c>
      <c r="I18" s="130"/>
      <c r="J18" s="47">
        <v>183898.69</v>
      </c>
      <c r="K18" s="51">
        <v>367797.38</v>
      </c>
    </row>
    <row r="19" spans="1:11" ht="12" customHeight="1">
      <c r="A19" s="140" t="s">
        <v>59</v>
      </c>
      <c r="B19" s="141" t="s">
        <v>60</v>
      </c>
      <c r="C19" s="142">
        <v>6162424.1799999997</v>
      </c>
      <c r="D19" s="45">
        <v>0.1</v>
      </c>
      <c r="E19" s="45">
        <v>0.2</v>
      </c>
      <c r="F19" s="45">
        <v>0.3</v>
      </c>
      <c r="G19" s="45">
        <v>0.2</v>
      </c>
      <c r="H19" s="139">
        <v>0.15</v>
      </c>
      <c r="I19" s="127"/>
      <c r="J19" s="45">
        <v>0.05</v>
      </c>
      <c r="K19" s="46">
        <v>1</v>
      </c>
    </row>
    <row r="20" spans="1:11" ht="12.75" customHeight="1">
      <c r="A20" s="137"/>
      <c r="B20" s="137"/>
      <c r="C20" s="137"/>
      <c r="D20" s="47">
        <v>129590.24</v>
      </c>
      <c r="E20" s="47">
        <v>244781.57</v>
      </c>
      <c r="F20" s="47">
        <v>105592.05</v>
      </c>
      <c r="G20" s="48"/>
      <c r="H20" s="49"/>
      <c r="I20" s="50"/>
      <c r="J20" s="47">
        <v>5682460.3200000003</v>
      </c>
      <c r="K20" s="51">
        <v>6162424.1799999997</v>
      </c>
    </row>
    <row r="21" spans="1:11" ht="12" customHeight="1">
      <c r="A21" s="140" t="s">
        <v>61</v>
      </c>
      <c r="B21" s="141" t="s">
        <v>62</v>
      </c>
      <c r="C21" s="142">
        <v>7536586.96</v>
      </c>
      <c r="D21" s="45">
        <v>8.9499999999999996E-2</v>
      </c>
      <c r="E21" s="45">
        <v>0.39299999999999996</v>
      </c>
      <c r="F21" s="45">
        <v>0.20180000000000001</v>
      </c>
      <c r="G21" s="45">
        <v>0.1391</v>
      </c>
      <c r="H21" s="139">
        <v>0.1198</v>
      </c>
      <c r="I21" s="127"/>
      <c r="J21" s="45">
        <v>5.6799999999999996E-2</v>
      </c>
      <c r="K21" s="46">
        <v>1</v>
      </c>
    </row>
    <row r="22" spans="1:11" ht="12.75" customHeight="1">
      <c r="A22" s="137"/>
      <c r="B22" s="137"/>
      <c r="C22" s="137"/>
      <c r="D22" s="47">
        <v>82080.5</v>
      </c>
      <c r="E22" s="47">
        <v>360184.74</v>
      </c>
      <c r="F22" s="47">
        <v>72904.06</v>
      </c>
      <c r="G22" s="47">
        <v>69017.490000000005</v>
      </c>
      <c r="H22" s="138">
        <v>169319.74</v>
      </c>
      <c r="I22" s="130"/>
      <c r="J22" s="47">
        <v>6783080.4299999997</v>
      </c>
      <c r="K22" s="51">
        <v>7536586.96</v>
      </c>
    </row>
    <row r="23" spans="1:11" ht="12" customHeight="1">
      <c r="A23" s="140" t="s">
        <v>63</v>
      </c>
      <c r="B23" s="141" t="s">
        <v>64</v>
      </c>
      <c r="C23" s="142">
        <v>1407755.79</v>
      </c>
      <c r="D23" s="45">
        <v>7.7600000000000002E-2</v>
      </c>
      <c r="E23" s="45">
        <v>0.78639999999999999</v>
      </c>
      <c r="F23" s="45">
        <v>3.1300000000000001E-2</v>
      </c>
      <c r="G23" s="45">
        <v>3.4099999999999998E-2</v>
      </c>
      <c r="H23" s="139">
        <v>3.4700000000000002E-2</v>
      </c>
      <c r="I23" s="127"/>
      <c r="J23" s="45">
        <v>3.5900000000000001E-2</v>
      </c>
      <c r="K23" s="46">
        <v>1</v>
      </c>
    </row>
    <row r="24" spans="1:11" ht="12.75" customHeight="1">
      <c r="A24" s="137"/>
      <c r="B24" s="137"/>
      <c r="C24" s="137"/>
      <c r="D24" s="47">
        <v>73225.03</v>
      </c>
      <c r="E24" s="47">
        <v>340460.79</v>
      </c>
      <c r="F24" s="47">
        <v>50857.07</v>
      </c>
      <c r="G24" s="47">
        <v>50857.07</v>
      </c>
      <c r="H24" s="138">
        <v>50857.07</v>
      </c>
      <c r="I24" s="130"/>
      <c r="J24" s="47">
        <v>841498.76</v>
      </c>
      <c r="K24" s="51">
        <v>1407755.79</v>
      </c>
    </row>
    <row r="25" spans="1:11" ht="12" customHeight="1">
      <c r="A25" s="140" t="s">
        <v>65</v>
      </c>
      <c r="B25" s="141" t="s">
        <v>66</v>
      </c>
      <c r="C25" s="142">
        <v>12961.62</v>
      </c>
      <c r="D25" s="52"/>
      <c r="E25" s="45">
        <v>0.3</v>
      </c>
      <c r="F25" s="45">
        <v>0.5</v>
      </c>
      <c r="G25" s="45">
        <v>0.2</v>
      </c>
      <c r="H25" s="53"/>
      <c r="I25" s="54"/>
      <c r="J25" s="52"/>
      <c r="K25" s="46">
        <v>1</v>
      </c>
    </row>
    <row r="26" spans="1:11" ht="12.75" customHeight="1">
      <c r="A26" s="137"/>
      <c r="B26" s="137"/>
      <c r="C26" s="137"/>
      <c r="D26" s="48"/>
      <c r="E26" s="47">
        <v>3888.49</v>
      </c>
      <c r="F26" s="47">
        <v>6480.81</v>
      </c>
      <c r="G26" s="47">
        <v>2592.3200000000002</v>
      </c>
      <c r="H26" s="49"/>
      <c r="I26" s="50"/>
      <c r="J26" s="48"/>
      <c r="K26" s="51">
        <v>12961.62</v>
      </c>
    </row>
    <row r="27" spans="1:11" ht="12" customHeight="1">
      <c r="A27" s="140" t="s">
        <v>67</v>
      </c>
      <c r="B27" s="141" t="s">
        <v>68</v>
      </c>
      <c r="C27" s="142">
        <v>33563.15</v>
      </c>
      <c r="D27" s="52"/>
      <c r="E27" s="45">
        <v>0.2</v>
      </c>
      <c r="F27" s="45">
        <v>0.2</v>
      </c>
      <c r="G27" s="45">
        <v>0.2</v>
      </c>
      <c r="H27" s="139">
        <v>0.2</v>
      </c>
      <c r="I27" s="127"/>
      <c r="J27" s="45">
        <v>0.2</v>
      </c>
      <c r="K27" s="46">
        <v>1</v>
      </c>
    </row>
    <row r="28" spans="1:11" ht="12.75" customHeight="1">
      <c r="A28" s="137"/>
      <c r="B28" s="137"/>
      <c r="C28" s="137"/>
      <c r="D28" s="48"/>
      <c r="E28" s="47">
        <v>6712.63</v>
      </c>
      <c r="F28" s="47">
        <v>6712.63</v>
      </c>
      <c r="G28" s="47">
        <v>6712.63</v>
      </c>
      <c r="H28" s="138">
        <v>6712.63</v>
      </c>
      <c r="I28" s="130"/>
      <c r="J28" s="47">
        <v>6712.63</v>
      </c>
      <c r="K28" s="51">
        <v>33563.15</v>
      </c>
    </row>
    <row r="29" spans="1:11" ht="12" customHeight="1">
      <c r="A29" s="140" t="s">
        <v>69</v>
      </c>
      <c r="B29" s="141" t="s">
        <v>70</v>
      </c>
      <c r="C29" s="142">
        <v>205792.98</v>
      </c>
      <c r="D29" s="52"/>
      <c r="E29" s="52"/>
      <c r="F29" s="52"/>
      <c r="G29" s="52"/>
      <c r="H29" s="139">
        <v>0.5</v>
      </c>
      <c r="I29" s="127"/>
      <c r="J29" s="45">
        <v>0.5</v>
      </c>
      <c r="K29" s="46">
        <v>1</v>
      </c>
    </row>
    <row r="30" spans="1:11" ht="12.75" customHeight="1">
      <c r="A30" s="137"/>
      <c r="B30" s="137"/>
      <c r="C30" s="137"/>
      <c r="D30" s="48"/>
      <c r="E30" s="48"/>
      <c r="F30" s="48"/>
      <c r="G30" s="48"/>
      <c r="H30" s="138">
        <v>102896.49</v>
      </c>
      <c r="I30" s="130"/>
      <c r="J30" s="47">
        <v>102896.49</v>
      </c>
      <c r="K30" s="51">
        <v>205792.98</v>
      </c>
    </row>
    <row r="31" spans="1:11" ht="12" customHeight="1">
      <c r="A31" s="140" t="s">
        <v>71</v>
      </c>
      <c r="B31" s="141" t="s">
        <v>72</v>
      </c>
      <c r="C31" s="142">
        <v>5876513.4199999999</v>
      </c>
      <c r="D31" s="45">
        <v>0.1</v>
      </c>
      <c r="E31" s="45">
        <v>0.2</v>
      </c>
      <c r="F31" s="45">
        <v>0.3</v>
      </c>
      <c r="G31" s="45">
        <v>0.2</v>
      </c>
      <c r="H31" s="139">
        <v>0.15</v>
      </c>
      <c r="I31" s="127"/>
      <c r="J31" s="45">
        <v>0.05</v>
      </c>
      <c r="K31" s="46">
        <v>1</v>
      </c>
    </row>
    <row r="32" spans="1:11" ht="12.75" customHeight="1">
      <c r="A32" s="137"/>
      <c r="B32" s="137"/>
      <c r="C32" s="137"/>
      <c r="D32" s="47">
        <v>8855.4699999999993</v>
      </c>
      <c r="E32" s="47">
        <v>9122.83</v>
      </c>
      <c r="F32" s="47">
        <v>8853.5499999999993</v>
      </c>
      <c r="G32" s="47">
        <v>8855.4699999999993</v>
      </c>
      <c r="H32" s="138">
        <v>8853.5499999999993</v>
      </c>
      <c r="I32" s="130"/>
      <c r="J32" s="47">
        <v>5831972.5499999998</v>
      </c>
      <c r="K32" s="51">
        <v>5876513.4199999999</v>
      </c>
    </row>
    <row r="33" spans="1:11" ht="12" customHeight="1">
      <c r="A33" s="55"/>
      <c r="B33" s="56"/>
      <c r="C33" s="145">
        <v>15143274.76</v>
      </c>
      <c r="D33" s="57">
        <v>397895.7</v>
      </c>
      <c r="E33" s="57">
        <v>1656977.79</v>
      </c>
      <c r="F33" s="57">
        <v>256024.91</v>
      </c>
      <c r="G33" s="57">
        <v>128926.23</v>
      </c>
      <c r="H33" s="134">
        <v>444068.1</v>
      </c>
      <c r="I33" s="135"/>
      <c r="J33" s="57">
        <v>12900185.15</v>
      </c>
      <c r="K33" s="136">
        <v>15143274.76</v>
      </c>
    </row>
    <row r="34" spans="1:11" ht="12.75" customHeight="1">
      <c r="A34" s="58"/>
      <c r="B34" s="59"/>
      <c r="C34" s="146"/>
      <c r="D34" s="47">
        <v>397895.7</v>
      </c>
      <c r="E34" s="47">
        <v>2054873.49</v>
      </c>
      <c r="F34" s="47">
        <v>2310898.4</v>
      </c>
      <c r="G34" s="47">
        <v>2439824.63</v>
      </c>
      <c r="H34" s="138">
        <v>2883892.73</v>
      </c>
      <c r="I34" s="130"/>
      <c r="J34" s="47">
        <v>15143274.76</v>
      </c>
      <c r="K34" s="137"/>
    </row>
    <row r="35" spans="1:11" ht="15.75" customHeight="1"/>
    <row r="36" spans="1:11" ht="15.75" customHeight="1"/>
    <row r="37" spans="1:11" ht="15.75" customHeight="1"/>
    <row r="38" spans="1:11" ht="15.75" customHeight="1"/>
    <row r="39" spans="1:11" ht="15.75" customHeight="1"/>
    <row r="40" spans="1:11" ht="15.75" customHeight="1"/>
    <row r="41" spans="1:11" ht="15.75" customHeight="1"/>
    <row r="42" spans="1:11" ht="15.75" customHeight="1"/>
    <row r="43" spans="1:11" ht="15.75" customHeight="1"/>
    <row r="44" spans="1:11" ht="15.75" customHeight="1"/>
    <row r="45" spans="1:11" ht="15.75" customHeight="1"/>
    <row r="46" spans="1:11" ht="15.75" customHeight="1"/>
    <row r="47" spans="1:11" ht="15.75" customHeight="1"/>
    <row r="48" spans="1:1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1"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C33:C34"/>
    <mergeCell ref="A27:A28"/>
    <mergeCell ref="B27:B28"/>
    <mergeCell ref="C27:C28"/>
    <mergeCell ref="A29:A30"/>
    <mergeCell ref="B29:B30"/>
    <mergeCell ref="C29:C30"/>
    <mergeCell ref="A31:A32"/>
    <mergeCell ref="A1:K1"/>
    <mergeCell ref="H2:I2"/>
    <mergeCell ref="A3:A4"/>
    <mergeCell ref="B3:B4"/>
    <mergeCell ref="C3:C4"/>
    <mergeCell ref="H3:I3"/>
    <mergeCell ref="A5:A6"/>
    <mergeCell ref="B5:B6"/>
    <mergeCell ref="C5:C6"/>
    <mergeCell ref="A7:A8"/>
    <mergeCell ref="B7:B8"/>
    <mergeCell ref="C7:C8"/>
    <mergeCell ref="B9:B10"/>
    <mergeCell ref="C9:C10"/>
    <mergeCell ref="A9:A10"/>
    <mergeCell ref="A11:A12"/>
    <mergeCell ref="B11:B12"/>
    <mergeCell ref="C11:C12"/>
    <mergeCell ref="A13:A14"/>
    <mergeCell ref="B13:B14"/>
    <mergeCell ref="C13:C14"/>
    <mergeCell ref="B19:B20"/>
    <mergeCell ref="C19:C20"/>
    <mergeCell ref="A19:A20"/>
    <mergeCell ref="H9:I9"/>
    <mergeCell ref="H10:I10"/>
    <mergeCell ref="H11:I11"/>
    <mergeCell ref="H12:I12"/>
    <mergeCell ref="H15:I15"/>
    <mergeCell ref="H16:I16"/>
    <mergeCell ref="H17:I17"/>
    <mergeCell ref="A15:A16"/>
    <mergeCell ref="B15:B16"/>
    <mergeCell ref="C15:C16"/>
    <mergeCell ref="A17:A18"/>
    <mergeCell ref="B17:B18"/>
    <mergeCell ref="C17:C18"/>
    <mergeCell ref="H33:I33"/>
    <mergeCell ref="K33:K34"/>
    <mergeCell ref="H34:I34"/>
    <mergeCell ref="H18:I18"/>
    <mergeCell ref="H19:I19"/>
    <mergeCell ref="H21:I21"/>
    <mergeCell ref="H22:I22"/>
    <mergeCell ref="H23:I23"/>
    <mergeCell ref="H24:I24"/>
    <mergeCell ref="H27:I27"/>
    <mergeCell ref="H28:I28"/>
    <mergeCell ref="H29:I29"/>
    <mergeCell ref="H30:I30"/>
    <mergeCell ref="H31:I31"/>
    <mergeCell ref="H32:I32"/>
  </mergeCells>
  <pageMargins left="0.27559055118110237" right="0.27559055118110237" top="0" bottom="0.27559055118110237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</sheetPr>
  <dimension ref="A1:K1000"/>
  <sheetViews>
    <sheetView topLeftCell="A61" workbookViewId="0">
      <selection sqref="A1:J1"/>
    </sheetView>
  </sheetViews>
  <sheetFormatPr defaultColWidth="14.42578125" defaultRowHeight="15" customHeight="1"/>
  <cols>
    <col min="1" max="1" width="7.42578125" customWidth="1"/>
    <col min="2" max="2" width="55" customWidth="1"/>
    <col min="3" max="3" width="7.42578125" customWidth="1"/>
    <col min="4" max="4" width="8.28515625" customWidth="1"/>
    <col min="5" max="5" width="7.42578125" customWidth="1"/>
    <col min="6" max="8" width="10" customWidth="1"/>
    <col min="9" max="10" width="7" customWidth="1"/>
    <col min="11" max="11" width="3.85546875" customWidth="1"/>
  </cols>
  <sheetData>
    <row r="1" spans="1:11" ht="99" customHeight="1">
      <c r="A1" s="143"/>
      <c r="B1" s="108"/>
      <c r="C1" s="108"/>
      <c r="D1" s="108"/>
      <c r="E1" s="108"/>
      <c r="F1" s="108"/>
      <c r="G1" s="108"/>
      <c r="H1" s="108"/>
      <c r="I1" s="108"/>
      <c r="J1" s="108"/>
      <c r="K1" s="108"/>
    </row>
    <row r="2" spans="1:11" ht="9.75" customHeight="1">
      <c r="A2" s="60"/>
      <c r="B2" s="147" t="s">
        <v>73</v>
      </c>
      <c r="C2" s="108"/>
      <c r="D2" s="60"/>
      <c r="E2" s="60"/>
      <c r="F2" s="60"/>
      <c r="G2" s="60"/>
      <c r="H2" s="60"/>
      <c r="I2" s="60"/>
      <c r="J2" s="60"/>
      <c r="K2" s="60"/>
    </row>
    <row r="3" spans="1:11" ht="21.75" customHeight="1">
      <c r="A3" s="61" t="s">
        <v>74</v>
      </c>
      <c r="B3" s="62" t="s">
        <v>75</v>
      </c>
      <c r="C3" s="61" t="s">
        <v>76</v>
      </c>
      <c r="D3" s="61" t="s">
        <v>77</v>
      </c>
      <c r="E3" s="61" t="s">
        <v>78</v>
      </c>
      <c r="F3" s="61" t="s">
        <v>79</v>
      </c>
      <c r="G3" s="61" t="s">
        <v>80</v>
      </c>
      <c r="H3" s="61" t="s">
        <v>81</v>
      </c>
      <c r="I3" s="61" t="s">
        <v>82</v>
      </c>
      <c r="J3" s="61" t="s">
        <v>83</v>
      </c>
      <c r="K3" s="61" t="s">
        <v>84</v>
      </c>
    </row>
    <row r="4" spans="1:11" ht="19.5" customHeight="1">
      <c r="A4" s="63" t="s">
        <v>85</v>
      </c>
      <c r="B4" s="64" t="s">
        <v>86</v>
      </c>
      <c r="C4" s="63" t="s">
        <v>87</v>
      </c>
      <c r="D4" s="63" t="s">
        <v>88</v>
      </c>
      <c r="E4" s="63" t="s">
        <v>89</v>
      </c>
      <c r="F4" s="65">
        <v>1685</v>
      </c>
      <c r="G4" s="65">
        <v>4981.03</v>
      </c>
      <c r="H4" s="65">
        <v>8393035.5500000007</v>
      </c>
      <c r="I4" s="66">
        <v>53.174063216165536</v>
      </c>
      <c r="J4" s="66">
        <v>53.174063216165536</v>
      </c>
      <c r="K4" s="63" t="s">
        <v>90</v>
      </c>
    </row>
    <row r="5" spans="1:11" ht="19.5" customHeight="1">
      <c r="A5" s="63" t="s">
        <v>91</v>
      </c>
      <c r="B5" s="64" t="s">
        <v>92</v>
      </c>
      <c r="C5" s="63" t="s">
        <v>93</v>
      </c>
      <c r="D5" s="63" t="s">
        <v>94</v>
      </c>
      <c r="E5" s="63" t="s">
        <v>95</v>
      </c>
      <c r="F5" s="65">
        <v>13364.32</v>
      </c>
      <c r="G5" s="65">
        <v>82.61</v>
      </c>
      <c r="H5" s="65">
        <v>1104026.4752</v>
      </c>
      <c r="I5" s="66">
        <v>6.9945579564005538</v>
      </c>
      <c r="J5" s="66">
        <v>60.168621202976468</v>
      </c>
      <c r="K5" s="63" t="s">
        <v>96</v>
      </c>
    </row>
    <row r="6" spans="1:11" ht="19.5" customHeight="1">
      <c r="A6" s="63" t="s">
        <v>97</v>
      </c>
      <c r="B6" s="64" t="s">
        <v>98</v>
      </c>
      <c r="C6" s="63" t="s">
        <v>99</v>
      </c>
      <c r="D6" s="63" t="s">
        <v>100</v>
      </c>
      <c r="E6" s="63" t="s">
        <v>101</v>
      </c>
      <c r="F6" s="65">
        <v>28035</v>
      </c>
      <c r="G6" s="65">
        <v>33.07</v>
      </c>
      <c r="H6" s="65">
        <v>927117.45</v>
      </c>
      <c r="I6" s="66">
        <v>5.8737511120288515</v>
      </c>
      <c r="J6" s="66">
        <v>66.042372315005323</v>
      </c>
      <c r="K6" s="63" t="s">
        <v>102</v>
      </c>
    </row>
    <row r="7" spans="1:11" ht="19.5" customHeight="1">
      <c r="A7" s="63" t="s">
        <v>103</v>
      </c>
      <c r="B7" s="64" t="s">
        <v>104</v>
      </c>
      <c r="C7" s="63" t="s">
        <v>105</v>
      </c>
      <c r="D7" s="63" t="s">
        <v>106</v>
      </c>
      <c r="E7" s="63" t="s">
        <v>107</v>
      </c>
      <c r="F7" s="65">
        <v>11968</v>
      </c>
      <c r="G7" s="65">
        <v>71.239999999999995</v>
      </c>
      <c r="H7" s="65">
        <v>852600.31999999995</v>
      </c>
      <c r="I7" s="66">
        <v>5.4016479548693148</v>
      </c>
      <c r="J7" s="66">
        <v>71.444020269874642</v>
      </c>
      <c r="K7" s="63" t="s">
        <v>108</v>
      </c>
    </row>
    <row r="8" spans="1:11" ht="19.5" customHeight="1">
      <c r="A8" s="63" t="s">
        <v>109</v>
      </c>
      <c r="B8" s="64" t="s">
        <v>110</v>
      </c>
      <c r="C8" s="63" t="s">
        <v>111</v>
      </c>
      <c r="D8" s="63" t="s">
        <v>112</v>
      </c>
      <c r="E8" s="63" t="s">
        <v>113</v>
      </c>
      <c r="F8" s="65">
        <v>13793.57</v>
      </c>
      <c r="G8" s="65">
        <v>53.2</v>
      </c>
      <c r="H8" s="65">
        <v>733817.924</v>
      </c>
      <c r="I8" s="66">
        <v>4.6491022762236902</v>
      </c>
      <c r="J8" s="66">
        <v>76.093122520756339</v>
      </c>
      <c r="K8" s="63" t="s">
        <v>114</v>
      </c>
    </row>
    <row r="9" spans="1:11" ht="19.5" customHeight="1">
      <c r="A9" s="63" t="s">
        <v>115</v>
      </c>
      <c r="B9" s="64" t="s">
        <v>116</v>
      </c>
      <c r="C9" s="63" t="s">
        <v>117</v>
      </c>
      <c r="D9" s="63" t="s">
        <v>118</v>
      </c>
      <c r="E9" s="63" t="s">
        <v>119</v>
      </c>
      <c r="F9" s="65">
        <v>38505</v>
      </c>
      <c r="G9" s="65">
        <v>13.97</v>
      </c>
      <c r="H9" s="65">
        <v>537914.85</v>
      </c>
      <c r="I9" s="66">
        <v>3.4079586662556429</v>
      </c>
      <c r="J9" s="66">
        <v>79.501081187011977</v>
      </c>
      <c r="K9" s="63" t="s">
        <v>120</v>
      </c>
    </row>
    <row r="10" spans="1:11" ht="27.75" customHeight="1">
      <c r="A10" s="67" t="s">
        <v>121</v>
      </c>
      <c r="B10" s="68" t="s">
        <v>122</v>
      </c>
      <c r="C10" s="67" t="s">
        <v>123</v>
      </c>
      <c r="D10" s="67" t="s">
        <v>124</v>
      </c>
      <c r="E10" s="67" t="s">
        <v>125</v>
      </c>
      <c r="F10" s="69">
        <v>4189.8100000000004</v>
      </c>
      <c r="G10" s="69">
        <v>92.4</v>
      </c>
      <c r="H10" s="69">
        <v>387138.44400000002</v>
      </c>
      <c r="I10" s="70">
        <v>2.4527149887580255</v>
      </c>
      <c r="J10" s="70">
        <v>81.953796150428005</v>
      </c>
      <c r="K10" s="67" t="s">
        <v>126</v>
      </c>
    </row>
    <row r="11" spans="1:11" ht="19.5" customHeight="1">
      <c r="A11" s="67" t="s">
        <v>127</v>
      </c>
      <c r="B11" s="68" t="s">
        <v>128</v>
      </c>
      <c r="C11" s="67" t="s">
        <v>129</v>
      </c>
      <c r="D11" s="67" t="s">
        <v>130</v>
      </c>
      <c r="E11" s="67" t="s">
        <v>131</v>
      </c>
      <c r="F11" s="69">
        <v>917.6</v>
      </c>
      <c r="G11" s="69">
        <v>368.99</v>
      </c>
      <c r="H11" s="69">
        <v>338585.22399999999</v>
      </c>
      <c r="I11" s="70">
        <v>2.1451061416075574</v>
      </c>
      <c r="J11" s="70">
        <v>84.098902266693571</v>
      </c>
      <c r="K11" s="67" t="s">
        <v>132</v>
      </c>
    </row>
    <row r="12" spans="1:11" ht="19.5" customHeight="1">
      <c r="A12" s="67" t="s">
        <v>133</v>
      </c>
      <c r="B12" s="68" t="s">
        <v>134</v>
      </c>
      <c r="C12" s="67" t="s">
        <v>135</v>
      </c>
      <c r="D12" s="67" t="s">
        <v>136</v>
      </c>
      <c r="E12" s="67" t="s">
        <v>137</v>
      </c>
      <c r="F12" s="69">
        <v>2006.4</v>
      </c>
      <c r="G12" s="69">
        <v>146.41999999999999</v>
      </c>
      <c r="H12" s="69">
        <v>293777.08799999999</v>
      </c>
      <c r="I12" s="70">
        <v>1.8612242681103646</v>
      </c>
      <c r="J12" s="70">
        <v>85.960126547474943</v>
      </c>
      <c r="K12" s="67" t="s">
        <v>138</v>
      </c>
    </row>
    <row r="13" spans="1:11" ht="19.5" customHeight="1">
      <c r="A13" s="67" t="s">
        <v>139</v>
      </c>
      <c r="B13" s="68" t="s">
        <v>140</v>
      </c>
      <c r="C13" s="67" t="s">
        <v>141</v>
      </c>
      <c r="D13" s="67" t="s">
        <v>142</v>
      </c>
      <c r="E13" s="67" t="s">
        <v>143</v>
      </c>
      <c r="F13" s="69">
        <v>35</v>
      </c>
      <c r="G13" s="69">
        <v>6002.3</v>
      </c>
      <c r="H13" s="69">
        <v>210080.5</v>
      </c>
      <c r="I13" s="70">
        <v>1.3309646695686475</v>
      </c>
      <c r="J13" s="70">
        <v>87.291091217043586</v>
      </c>
      <c r="K13" s="67" t="s">
        <v>144</v>
      </c>
    </row>
    <row r="14" spans="1:11" ht="19.5" customHeight="1">
      <c r="A14" s="67" t="s">
        <v>145</v>
      </c>
      <c r="B14" s="68" t="s">
        <v>146</v>
      </c>
      <c r="C14" s="67" t="s">
        <v>147</v>
      </c>
      <c r="D14" s="67" t="s">
        <v>148</v>
      </c>
      <c r="E14" s="67" t="s">
        <v>149</v>
      </c>
      <c r="F14" s="69">
        <v>13329</v>
      </c>
      <c r="G14" s="69">
        <v>14.88</v>
      </c>
      <c r="H14" s="69">
        <v>198335.52</v>
      </c>
      <c r="I14" s="70">
        <v>1.2565543676853677</v>
      </c>
      <c r="J14" s="70">
        <v>88.547645584728954</v>
      </c>
      <c r="K14" s="67" t="s">
        <v>150</v>
      </c>
    </row>
    <row r="15" spans="1:11" ht="15" customHeight="1">
      <c r="A15" s="67" t="s">
        <v>151</v>
      </c>
      <c r="B15" s="68" t="s">
        <v>152</v>
      </c>
      <c r="C15" s="67" t="s">
        <v>153</v>
      </c>
      <c r="D15" s="67" t="s">
        <v>154</v>
      </c>
      <c r="E15" s="67" t="s">
        <v>155</v>
      </c>
      <c r="F15" s="69">
        <v>3759.71</v>
      </c>
      <c r="G15" s="69">
        <v>52.58</v>
      </c>
      <c r="H15" s="69">
        <v>197685.55179999999</v>
      </c>
      <c r="I15" s="70">
        <v>1.2524364952005671</v>
      </c>
      <c r="J15" s="70">
        <v>89.800082068525626</v>
      </c>
      <c r="K15" s="67" t="s">
        <v>156</v>
      </c>
    </row>
    <row r="16" spans="1:11" ht="19.5" customHeight="1">
      <c r="A16" s="67" t="s">
        <v>157</v>
      </c>
      <c r="B16" s="68" t="s">
        <v>158</v>
      </c>
      <c r="C16" s="67" t="s">
        <v>159</v>
      </c>
      <c r="D16" s="67" t="s">
        <v>160</v>
      </c>
      <c r="E16" s="67" t="s">
        <v>161</v>
      </c>
      <c r="F16" s="69">
        <v>252409.16</v>
      </c>
      <c r="G16" s="69">
        <v>0.67</v>
      </c>
      <c r="H16" s="69">
        <v>169114.1372</v>
      </c>
      <c r="I16" s="70">
        <v>1.0714223439956823</v>
      </c>
      <c r="J16" s="70">
        <v>90.8715044302607</v>
      </c>
      <c r="K16" s="67" t="s">
        <v>162</v>
      </c>
    </row>
    <row r="17" spans="1:11" ht="27.75" customHeight="1">
      <c r="A17" s="67" t="s">
        <v>163</v>
      </c>
      <c r="B17" s="68" t="s">
        <v>164</v>
      </c>
      <c r="C17" s="67" t="s">
        <v>165</v>
      </c>
      <c r="D17" s="67" t="s">
        <v>166</v>
      </c>
      <c r="E17" s="67" t="s">
        <v>167</v>
      </c>
      <c r="F17" s="69">
        <v>38</v>
      </c>
      <c r="G17" s="69">
        <v>4096.51</v>
      </c>
      <c r="H17" s="69">
        <v>155667.38</v>
      </c>
      <c r="I17" s="70">
        <v>0.98623043540127286</v>
      </c>
      <c r="J17" s="70">
        <v>91.857734865661968</v>
      </c>
      <c r="K17" s="67" t="s">
        <v>168</v>
      </c>
    </row>
    <row r="18" spans="1:11" ht="19.5" customHeight="1">
      <c r="A18" s="67" t="s">
        <v>169</v>
      </c>
      <c r="B18" s="68" t="s">
        <v>170</v>
      </c>
      <c r="C18" s="67" t="s">
        <v>171</v>
      </c>
      <c r="D18" s="67" t="s">
        <v>172</v>
      </c>
      <c r="E18" s="67" t="s">
        <v>173</v>
      </c>
      <c r="F18" s="69">
        <v>25136.22</v>
      </c>
      <c r="G18" s="69">
        <v>5.85</v>
      </c>
      <c r="H18" s="69">
        <v>147046.88699999999</v>
      </c>
      <c r="I18" s="70">
        <v>0.93161531587678648</v>
      </c>
      <c r="J18" s="70">
        <v>92.789350200545258</v>
      </c>
      <c r="K18" s="67" t="s">
        <v>174</v>
      </c>
    </row>
    <row r="19" spans="1:11" ht="19.5" customHeight="1">
      <c r="A19" s="67" t="s">
        <v>175</v>
      </c>
      <c r="B19" s="68" t="s">
        <v>176</v>
      </c>
      <c r="C19" s="67" t="s">
        <v>177</v>
      </c>
      <c r="D19" s="67" t="s">
        <v>178</v>
      </c>
      <c r="E19" s="67" t="s">
        <v>179</v>
      </c>
      <c r="F19" s="69">
        <v>68.72</v>
      </c>
      <c r="G19" s="69">
        <v>1927.7</v>
      </c>
      <c r="H19" s="69">
        <v>132471.54399999999</v>
      </c>
      <c r="I19" s="70">
        <v>0.83927325376324091</v>
      </c>
      <c r="J19" s="70">
        <v>93.628623428966506</v>
      </c>
      <c r="K19" s="67" t="s">
        <v>180</v>
      </c>
    </row>
    <row r="20" spans="1:11" ht="19.5" customHeight="1">
      <c r="A20" s="67" t="s">
        <v>181</v>
      </c>
      <c r="B20" s="68" t="s">
        <v>182</v>
      </c>
      <c r="C20" s="67" t="s">
        <v>183</v>
      </c>
      <c r="D20" s="67" t="s">
        <v>184</v>
      </c>
      <c r="E20" s="67" t="s">
        <v>185</v>
      </c>
      <c r="F20" s="69">
        <v>334.4</v>
      </c>
      <c r="G20" s="69">
        <v>372.56</v>
      </c>
      <c r="H20" s="69">
        <v>124584.064</v>
      </c>
      <c r="I20" s="70">
        <v>0.78930213692027218</v>
      </c>
      <c r="J20" s="70">
        <v>94.417925540544786</v>
      </c>
      <c r="K20" s="67" t="s">
        <v>186</v>
      </c>
    </row>
    <row r="21" spans="1:11" ht="19.5" customHeight="1">
      <c r="A21" s="67" t="s">
        <v>187</v>
      </c>
      <c r="B21" s="68" t="s">
        <v>188</v>
      </c>
      <c r="C21" s="67" t="s">
        <v>189</v>
      </c>
      <c r="D21" s="67" t="s">
        <v>190</v>
      </c>
      <c r="E21" s="67" t="s">
        <v>191</v>
      </c>
      <c r="F21" s="69">
        <v>9150.99</v>
      </c>
      <c r="G21" s="69">
        <v>12.72</v>
      </c>
      <c r="H21" s="69">
        <v>116400.5928</v>
      </c>
      <c r="I21" s="70">
        <v>0.73745576830618109</v>
      </c>
      <c r="J21" s="70">
        <v>95.155381291111567</v>
      </c>
      <c r="K21" s="67" t="s">
        <v>192</v>
      </c>
    </row>
    <row r="22" spans="1:11" ht="27.75" customHeight="1">
      <c r="A22" s="67" t="s">
        <v>193</v>
      </c>
      <c r="B22" s="68" t="s">
        <v>194</v>
      </c>
      <c r="C22" s="67" t="s">
        <v>195</v>
      </c>
      <c r="D22" s="67" t="s">
        <v>196</v>
      </c>
      <c r="E22" s="67" t="s">
        <v>197</v>
      </c>
      <c r="F22" s="69">
        <v>7039.22</v>
      </c>
      <c r="G22" s="69">
        <v>11.61</v>
      </c>
      <c r="H22" s="69">
        <v>81725.344200000007</v>
      </c>
      <c r="I22" s="70">
        <v>0.51777078662006704</v>
      </c>
      <c r="J22" s="70">
        <v>95.673152051122543</v>
      </c>
      <c r="K22" s="67" t="s">
        <v>198</v>
      </c>
    </row>
    <row r="23" spans="1:11" ht="15" customHeight="1">
      <c r="A23" s="67" t="s">
        <v>199</v>
      </c>
      <c r="B23" s="68" t="s">
        <v>200</v>
      </c>
      <c r="C23" s="67" t="s">
        <v>201</v>
      </c>
      <c r="D23" s="67" t="s">
        <v>202</v>
      </c>
      <c r="E23" s="67" t="s">
        <v>203</v>
      </c>
      <c r="F23" s="69">
        <v>1760</v>
      </c>
      <c r="G23" s="69">
        <v>44.17</v>
      </c>
      <c r="H23" s="69">
        <v>77739.199999999997</v>
      </c>
      <c r="I23" s="70">
        <v>0.4925165764577436</v>
      </c>
      <c r="J23" s="70">
        <v>96.165668627580288</v>
      </c>
      <c r="K23" s="67" t="s">
        <v>204</v>
      </c>
    </row>
    <row r="24" spans="1:11" ht="19.5" customHeight="1">
      <c r="A24" s="67" t="s">
        <v>205</v>
      </c>
      <c r="B24" s="68" t="s">
        <v>206</v>
      </c>
      <c r="C24" s="67" t="s">
        <v>207</v>
      </c>
      <c r="D24" s="67" t="s">
        <v>208</v>
      </c>
      <c r="E24" s="67" t="s">
        <v>209</v>
      </c>
      <c r="F24" s="69">
        <v>2880</v>
      </c>
      <c r="G24" s="69">
        <v>18.7</v>
      </c>
      <c r="H24" s="69">
        <v>53856</v>
      </c>
      <c r="I24" s="70">
        <v>0.34120460130420999</v>
      </c>
      <c r="J24" s="70">
        <v>96.506873228884487</v>
      </c>
      <c r="K24" s="67" t="s">
        <v>210</v>
      </c>
    </row>
    <row r="25" spans="1:11" ht="19.5" customHeight="1">
      <c r="A25" s="67" t="s">
        <v>211</v>
      </c>
      <c r="B25" s="68" t="s">
        <v>212</v>
      </c>
      <c r="C25" s="67" t="s">
        <v>213</v>
      </c>
      <c r="D25" s="67" t="s">
        <v>214</v>
      </c>
      <c r="E25" s="67" t="s">
        <v>215</v>
      </c>
      <c r="F25" s="69">
        <v>7039.22</v>
      </c>
      <c r="G25" s="69">
        <v>7.63</v>
      </c>
      <c r="H25" s="69">
        <v>53709.248599999999</v>
      </c>
      <c r="I25" s="70">
        <v>0.34027485804574603</v>
      </c>
      <c r="J25" s="70">
        <v>96.847148095799938</v>
      </c>
      <c r="K25" s="67" t="s">
        <v>216</v>
      </c>
    </row>
    <row r="26" spans="1:11" ht="19.5" customHeight="1">
      <c r="A26" s="67" t="s">
        <v>217</v>
      </c>
      <c r="B26" s="68" t="s">
        <v>218</v>
      </c>
      <c r="C26" s="67" t="s">
        <v>219</v>
      </c>
      <c r="D26" s="67" t="s">
        <v>220</v>
      </c>
      <c r="E26" s="67" t="s">
        <v>221</v>
      </c>
      <c r="F26" s="69">
        <v>12</v>
      </c>
      <c r="G26" s="69">
        <v>4455.95</v>
      </c>
      <c r="H26" s="69">
        <v>53471.4</v>
      </c>
      <c r="I26" s="70">
        <v>0.33876796862332764</v>
      </c>
      <c r="J26" s="70">
        <v>97.185916064423267</v>
      </c>
      <c r="K26" s="67" t="s">
        <v>222</v>
      </c>
    </row>
    <row r="27" spans="1:11" ht="19.5" customHeight="1">
      <c r="A27" s="67" t="s">
        <v>223</v>
      </c>
      <c r="B27" s="68" t="s">
        <v>224</v>
      </c>
      <c r="C27" s="67" t="s">
        <v>225</v>
      </c>
      <c r="D27" s="67" t="s">
        <v>226</v>
      </c>
      <c r="E27" s="67" t="s">
        <v>227</v>
      </c>
      <c r="F27" s="69">
        <v>162.21</v>
      </c>
      <c r="G27" s="69">
        <v>309.23</v>
      </c>
      <c r="H27" s="69">
        <v>50160.198299999996</v>
      </c>
      <c r="I27" s="70">
        <v>0.31778985558325185</v>
      </c>
      <c r="J27" s="70">
        <v>97.50370593077686</v>
      </c>
      <c r="K27" s="67" t="s">
        <v>228</v>
      </c>
    </row>
    <row r="28" spans="1:11" ht="15" customHeight="1">
      <c r="A28" s="67" t="s">
        <v>229</v>
      </c>
      <c r="B28" s="68" t="s">
        <v>230</v>
      </c>
      <c r="C28" s="67" t="s">
        <v>231</v>
      </c>
      <c r="D28" s="67" t="s">
        <v>232</v>
      </c>
      <c r="E28" s="67" t="s">
        <v>233</v>
      </c>
      <c r="F28" s="69">
        <v>880</v>
      </c>
      <c r="G28" s="69">
        <v>56.09</v>
      </c>
      <c r="H28" s="69">
        <v>49359.199999999997</v>
      </c>
      <c r="I28" s="70">
        <v>0.3127151321430251</v>
      </c>
      <c r="J28" s="70">
        <v>97.816421062919886</v>
      </c>
      <c r="K28" s="67" t="s">
        <v>234</v>
      </c>
    </row>
    <row r="29" spans="1:11" ht="15" customHeight="1">
      <c r="A29" s="67" t="s">
        <v>235</v>
      </c>
      <c r="B29" s="68" t="s">
        <v>236</v>
      </c>
      <c r="C29" s="67" t="s">
        <v>237</v>
      </c>
      <c r="D29" s="67" t="s">
        <v>238</v>
      </c>
      <c r="E29" s="67" t="s">
        <v>239</v>
      </c>
      <c r="F29" s="69">
        <v>1185.19</v>
      </c>
      <c r="G29" s="69">
        <v>39.840000000000003</v>
      </c>
      <c r="H29" s="69">
        <v>47217.969599999997</v>
      </c>
      <c r="I29" s="70">
        <v>0.29914937039071426</v>
      </c>
      <c r="J29" s="70">
        <v>98.115570435844802</v>
      </c>
      <c r="K29" s="67" t="s">
        <v>240</v>
      </c>
    </row>
    <row r="30" spans="1:11" ht="27.75" customHeight="1">
      <c r="A30" s="67" t="s">
        <v>241</v>
      </c>
      <c r="B30" s="68" t="s">
        <v>242</v>
      </c>
      <c r="C30" s="67" t="s">
        <v>243</v>
      </c>
      <c r="D30" s="67" t="s">
        <v>244</v>
      </c>
      <c r="E30" s="67" t="s">
        <v>245</v>
      </c>
      <c r="F30" s="69">
        <v>200</v>
      </c>
      <c r="G30" s="69">
        <v>221.34</v>
      </c>
      <c r="H30" s="69">
        <v>44268</v>
      </c>
      <c r="I30" s="70">
        <v>0.28045984273868774</v>
      </c>
      <c r="J30" s="70">
        <v>98.396030278583495</v>
      </c>
      <c r="K30" s="67" t="s">
        <v>246</v>
      </c>
    </row>
    <row r="31" spans="1:11" ht="15" customHeight="1">
      <c r="A31" s="67" t="s">
        <v>247</v>
      </c>
      <c r="B31" s="68" t="s">
        <v>248</v>
      </c>
      <c r="C31" s="67" t="s">
        <v>249</v>
      </c>
      <c r="D31" s="67" t="s">
        <v>250</v>
      </c>
      <c r="E31" s="67" t="s">
        <v>251</v>
      </c>
      <c r="F31" s="69">
        <v>917.6</v>
      </c>
      <c r="G31" s="69">
        <v>40.130000000000003</v>
      </c>
      <c r="H31" s="69">
        <v>36823.288</v>
      </c>
      <c r="I31" s="70">
        <v>0.23329388184696409</v>
      </c>
      <c r="J31" s="70">
        <v>98.629324173101452</v>
      </c>
      <c r="K31" s="67" t="s">
        <v>252</v>
      </c>
    </row>
    <row r="32" spans="1:11" ht="19.5" customHeight="1">
      <c r="A32" s="67" t="s">
        <v>253</v>
      </c>
      <c r="B32" s="68" t="s">
        <v>254</v>
      </c>
      <c r="C32" s="67" t="s">
        <v>255</v>
      </c>
      <c r="D32" s="67" t="s">
        <v>256</v>
      </c>
      <c r="E32" s="67" t="s">
        <v>257</v>
      </c>
      <c r="F32" s="69">
        <v>132.97999999999999</v>
      </c>
      <c r="G32" s="69">
        <v>170.08</v>
      </c>
      <c r="H32" s="69">
        <v>22617.238399999998</v>
      </c>
      <c r="I32" s="70">
        <v>0.14329147747464102</v>
      </c>
      <c r="J32" s="70">
        <v>98.772615660712887</v>
      </c>
      <c r="K32" s="67" t="s">
        <v>258</v>
      </c>
    </row>
    <row r="33" spans="1:11" ht="19.5" customHeight="1">
      <c r="A33" s="67" t="s">
        <v>259</v>
      </c>
      <c r="B33" s="68" t="s">
        <v>260</v>
      </c>
      <c r="C33" s="67" t="s">
        <v>261</v>
      </c>
      <c r="D33" s="67" t="s">
        <v>262</v>
      </c>
      <c r="E33" s="67" t="s">
        <v>263</v>
      </c>
      <c r="F33" s="69">
        <v>84</v>
      </c>
      <c r="G33" s="69">
        <v>223.29</v>
      </c>
      <c r="H33" s="69">
        <v>18756.36</v>
      </c>
      <c r="I33" s="70">
        <v>0.11883088858656847</v>
      </c>
      <c r="J33" s="70">
        <v>98.891446549299459</v>
      </c>
      <c r="K33" s="67" t="s">
        <v>264</v>
      </c>
    </row>
    <row r="34" spans="1:11" ht="27.75" customHeight="1">
      <c r="A34" s="67" t="s">
        <v>265</v>
      </c>
      <c r="B34" s="68" t="s">
        <v>266</v>
      </c>
      <c r="C34" s="67" t="s">
        <v>267</v>
      </c>
      <c r="D34" s="67" t="s">
        <v>268</v>
      </c>
      <c r="E34" s="67" t="s">
        <v>269</v>
      </c>
      <c r="F34" s="69">
        <v>18</v>
      </c>
      <c r="G34" s="69">
        <v>959.86</v>
      </c>
      <c r="H34" s="69">
        <v>17277.48</v>
      </c>
      <c r="I34" s="70">
        <v>0.10946144672722559</v>
      </c>
      <c r="J34" s="70">
        <v>99.000907996026683</v>
      </c>
      <c r="K34" s="67" t="s">
        <v>270</v>
      </c>
    </row>
    <row r="35" spans="1:11" ht="27.75" customHeight="1">
      <c r="A35" s="67" t="s">
        <v>271</v>
      </c>
      <c r="B35" s="68" t="s">
        <v>272</v>
      </c>
      <c r="C35" s="67" t="s">
        <v>273</v>
      </c>
      <c r="D35" s="67" t="s">
        <v>274</v>
      </c>
      <c r="E35" s="67" t="s">
        <v>275</v>
      </c>
      <c r="F35" s="69">
        <v>20</v>
      </c>
      <c r="G35" s="69">
        <v>765.69</v>
      </c>
      <c r="H35" s="69">
        <v>15313.8</v>
      </c>
      <c r="I35" s="70">
        <v>9.7020555248299362E-2</v>
      </c>
      <c r="J35" s="70">
        <v>99.09792855127499</v>
      </c>
      <c r="K35" s="67" t="s">
        <v>276</v>
      </c>
    </row>
    <row r="36" spans="1:11" ht="15" customHeight="1">
      <c r="A36" s="67" t="s">
        <v>277</v>
      </c>
      <c r="B36" s="68" t="s">
        <v>278</v>
      </c>
      <c r="C36" s="67" t="s">
        <v>279</v>
      </c>
      <c r="D36" s="67" t="s">
        <v>280</v>
      </c>
      <c r="E36" s="67" t="s">
        <v>281</v>
      </c>
      <c r="F36" s="69">
        <v>118.46</v>
      </c>
      <c r="G36" s="69">
        <v>128.5</v>
      </c>
      <c r="H36" s="69">
        <v>15222.11</v>
      </c>
      <c r="I36" s="70">
        <v>9.6439653400899203E-2</v>
      </c>
      <c r="J36" s="70">
        <v>99.194368204675882</v>
      </c>
      <c r="K36" s="67" t="s">
        <v>282</v>
      </c>
    </row>
    <row r="37" spans="1:11" ht="19.5" customHeight="1">
      <c r="A37" s="67" t="s">
        <v>283</v>
      </c>
      <c r="B37" s="68" t="s">
        <v>284</v>
      </c>
      <c r="C37" s="67" t="s">
        <v>285</v>
      </c>
      <c r="D37" s="67" t="s">
        <v>286</v>
      </c>
      <c r="E37" s="67" t="s">
        <v>287</v>
      </c>
      <c r="F37" s="69">
        <v>88</v>
      </c>
      <c r="G37" s="69">
        <v>162.33000000000001</v>
      </c>
      <c r="H37" s="69">
        <v>14285.04</v>
      </c>
      <c r="I37" s="70">
        <v>9.0502847924366678E-2</v>
      </c>
      <c r="J37" s="70">
        <v>99.284871052600252</v>
      </c>
      <c r="K37" s="67" t="s">
        <v>288</v>
      </c>
    </row>
    <row r="38" spans="1:11" ht="19.5" customHeight="1">
      <c r="A38" s="67" t="s">
        <v>289</v>
      </c>
      <c r="B38" s="68" t="s">
        <v>290</v>
      </c>
      <c r="C38" s="67" t="s">
        <v>291</v>
      </c>
      <c r="D38" s="67" t="s">
        <v>292</v>
      </c>
      <c r="E38" s="67" t="s">
        <v>293</v>
      </c>
      <c r="F38" s="69">
        <v>274.48</v>
      </c>
      <c r="G38" s="69">
        <v>38.5</v>
      </c>
      <c r="H38" s="69">
        <v>10567.48</v>
      </c>
      <c r="I38" s="70">
        <v>6.6950252528784407E-2</v>
      </c>
      <c r="J38" s="70">
        <v>99.351821305129036</v>
      </c>
      <c r="K38" s="67" t="s">
        <v>294</v>
      </c>
    </row>
    <row r="39" spans="1:11" ht="15" customHeight="1">
      <c r="A39" s="67" t="s">
        <v>295</v>
      </c>
      <c r="B39" s="68" t="s">
        <v>296</v>
      </c>
      <c r="C39" s="67" t="s">
        <v>297</v>
      </c>
      <c r="D39" s="67" t="s">
        <v>298</v>
      </c>
      <c r="E39" s="67" t="s">
        <v>299</v>
      </c>
      <c r="F39" s="69">
        <v>220</v>
      </c>
      <c r="G39" s="69">
        <v>46.78</v>
      </c>
      <c r="H39" s="69">
        <v>10291.6</v>
      </c>
      <c r="I39" s="70">
        <v>6.5202415232887834E-2</v>
      </c>
      <c r="J39" s="70">
        <v>99.417023720361925</v>
      </c>
      <c r="K39" s="67" t="s">
        <v>300</v>
      </c>
    </row>
    <row r="40" spans="1:11" ht="19.5" customHeight="1">
      <c r="A40" s="67" t="s">
        <v>301</v>
      </c>
      <c r="B40" s="68" t="s">
        <v>302</v>
      </c>
      <c r="C40" s="67" t="s">
        <v>303</v>
      </c>
      <c r="D40" s="67" t="s">
        <v>304</v>
      </c>
      <c r="E40" s="67" t="s">
        <v>305</v>
      </c>
      <c r="F40" s="69">
        <v>191.21</v>
      </c>
      <c r="G40" s="69">
        <v>53.2</v>
      </c>
      <c r="H40" s="69">
        <v>10172.371999999999</v>
      </c>
      <c r="I40" s="70">
        <v>6.4447046430817528E-2</v>
      </c>
      <c r="J40" s="70">
        <v>99.481470754121744</v>
      </c>
      <c r="K40" s="67" t="s">
        <v>306</v>
      </c>
    </row>
    <row r="41" spans="1:11" ht="19.5" customHeight="1">
      <c r="A41" s="67" t="s">
        <v>307</v>
      </c>
      <c r="B41" s="68" t="s">
        <v>308</v>
      </c>
      <c r="C41" s="67" t="s">
        <v>309</v>
      </c>
      <c r="D41" s="67" t="s">
        <v>310</v>
      </c>
      <c r="E41" s="67" t="s">
        <v>311</v>
      </c>
      <c r="F41" s="69">
        <v>25</v>
      </c>
      <c r="G41" s="69">
        <v>405.39</v>
      </c>
      <c r="H41" s="69">
        <v>10134.75</v>
      </c>
      <c r="I41" s="70">
        <v>6.4208692310380316E-2</v>
      </c>
      <c r="J41" s="70">
        <v>99.545679446432118</v>
      </c>
      <c r="K41" s="67" t="s">
        <v>312</v>
      </c>
    </row>
    <row r="42" spans="1:11" ht="15" customHeight="1">
      <c r="A42" s="67" t="s">
        <v>313</v>
      </c>
      <c r="B42" s="68" t="s">
        <v>314</v>
      </c>
      <c r="C42" s="67" t="s">
        <v>315</v>
      </c>
      <c r="D42" s="67" t="s">
        <v>316</v>
      </c>
      <c r="E42" s="67" t="s">
        <v>317</v>
      </c>
      <c r="F42" s="69">
        <v>5</v>
      </c>
      <c r="G42" s="69">
        <v>1343.16</v>
      </c>
      <c r="H42" s="69">
        <v>6715.8</v>
      </c>
      <c r="I42" s="70">
        <v>4.2547940089104522E-2</v>
      </c>
      <c r="J42" s="70">
        <v>99.588227386521226</v>
      </c>
      <c r="K42" s="67" t="s">
        <v>318</v>
      </c>
    </row>
    <row r="43" spans="1:11" ht="27.75" customHeight="1">
      <c r="A43" s="67" t="s">
        <v>319</v>
      </c>
      <c r="B43" s="68" t="s">
        <v>320</v>
      </c>
      <c r="C43" s="67" t="s">
        <v>321</v>
      </c>
      <c r="D43" s="67" t="s">
        <v>322</v>
      </c>
      <c r="E43" s="67" t="s">
        <v>323</v>
      </c>
      <c r="F43" s="69">
        <v>6</v>
      </c>
      <c r="G43" s="69">
        <v>1098.8</v>
      </c>
      <c r="H43" s="69">
        <v>6592.8</v>
      </c>
      <c r="I43" s="70">
        <v>4.1768673787106275E-2</v>
      </c>
      <c r="J43" s="70">
        <v>99.629996060308329</v>
      </c>
      <c r="K43" s="67" t="s">
        <v>324</v>
      </c>
    </row>
    <row r="44" spans="1:11" ht="27.75" customHeight="1">
      <c r="A44" s="67" t="s">
        <v>325</v>
      </c>
      <c r="B44" s="68" t="s">
        <v>326</v>
      </c>
      <c r="C44" s="67" t="s">
        <v>327</v>
      </c>
      <c r="D44" s="67" t="s">
        <v>328</v>
      </c>
      <c r="E44" s="67" t="s">
        <v>329</v>
      </c>
      <c r="F44" s="69">
        <v>6</v>
      </c>
      <c r="G44" s="69">
        <v>1021.09</v>
      </c>
      <c r="H44" s="69">
        <v>6126.54</v>
      </c>
      <c r="I44" s="70">
        <v>3.8814684307677781E-2</v>
      </c>
      <c r="J44" s="70">
        <v>99.66881074461601</v>
      </c>
      <c r="K44" s="67" t="s">
        <v>330</v>
      </c>
    </row>
    <row r="45" spans="1:11" ht="27.75" customHeight="1">
      <c r="A45" s="67" t="s">
        <v>331</v>
      </c>
      <c r="B45" s="68" t="s">
        <v>332</v>
      </c>
      <c r="C45" s="67" t="s">
        <v>333</v>
      </c>
      <c r="D45" s="67" t="s">
        <v>334</v>
      </c>
      <c r="E45" s="67" t="s">
        <v>335</v>
      </c>
      <c r="F45" s="69">
        <v>6</v>
      </c>
      <c r="G45" s="69">
        <v>932.47</v>
      </c>
      <c r="H45" s="69">
        <v>5594.82</v>
      </c>
      <c r="I45" s="70">
        <v>3.544597310362485E-2</v>
      </c>
      <c r="J45" s="70">
        <v>99.70425671771963</v>
      </c>
      <c r="K45" s="67" t="s">
        <v>336</v>
      </c>
    </row>
    <row r="46" spans="1:11" ht="19.5" customHeight="1">
      <c r="A46" s="67" t="s">
        <v>337</v>
      </c>
      <c r="B46" s="68" t="s">
        <v>338</v>
      </c>
      <c r="C46" s="67" t="s">
        <v>339</v>
      </c>
      <c r="D46" s="67" t="s">
        <v>340</v>
      </c>
      <c r="E46" s="67" t="s">
        <v>341</v>
      </c>
      <c r="F46" s="69">
        <v>13.66</v>
      </c>
      <c r="G46" s="69">
        <v>326.29000000000002</v>
      </c>
      <c r="H46" s="69">
        <v>4457.1214</v>
      </c>
      <c r="I46" s="70">
        <v>2.8238085454758286E-2</v>
      </c>
      <c r="J46" s="70">
        <v>99.732494794304699</v>
      </c>
      <c r="K46" s="67" t="s">
        <v>342</v>
      </c>
    </row>
    <row r="47" spans="1:11" ht="19.5" customHeight="1">
      <c r="A47" s="67" t="s">
        <v>343</v>
      </c>
      <c r="B47" s="68" t="s">
        <v>344</v>
      </c>
      <c r="C47" s="67" t="s">
        <v>345</v>
      </c>
      <c r="D47" s="67" t="s">
        <v>346</v>
      </c>
      <c r="E47" s="67" t="s">
        <v>347</v>
      </c>
      <c r="F47" s="69">
        <v>1</v>
      </c>
      <c r="G47" s="69">
        <v>4377.8</v>
      </c>
      <c r="H47" s="69">
        <v>4377.8</v>
      </c>
      <c r="I47" s="70">
        <v>2.7735544852747519E-2</v>
      </c>
      <c r="J47" s="70">
        <v>99.760230339157445</v>
      </c>
      <c r="K47" s="67" t="s">
        <v>348</v>
      </c>
    </row>
    <row r="48" spans="1:11" ht="15" customHeight="1">
      <c r="A48" s="67" t="s">
        <v>349</v>
      </c>
      <c r="B48" s="68" t="s">
        <v>350</v>
      </c>
      <c r="C48" s="67" t="s">
        <v>351</v>
      </c>
      <c r="D48" s="67" t="s">
        <v>352</v>
      </c>
      <c r="E48" s="67" t="s">
        <v>353</v>
      </c>
      <c r="F48" s="69">
        <v>26</v>
      </c>
      <c r="G48" s="69">
        <v>163.86</v>
      </c>
      <c r="H48" s="69">
        <v>4260.3599999999997</v>
      </c>
      <c r="I48" s="70">
        <v>2.6991503921798943E-2</v>
      </c>
      <c r="J48" s="70">
        <v>99.787221843079237</v>
      </c>
      <c r="K48" s="67" t="s">
        <v>354</v>
      </c>
    </row>
    <row r="49" spans="1:11" ht="19.5" customHeight="1">
      <c r="A49" s="67" t="s">
        <v>355</v>
      </c>
      <c r="B49" s="68" t="s">
        <v>356</v>
      </c>
      <c r="C49" s="67" t="s">
        <v>357</v>
      </c>
      <c r="D49" s="67" t="s">
        <v>358</v>
      </c>
      <c r="E49" s="67" t="s">
        <v>359</v>
      </c>
      <c r="F49" s="69">
        <v>6</v>
      </c>
      <c r="G49" s="69">
        <v>698.7</v>
      </c>
      <c r="H49" s="69">
        <v>4192.2</v>
      </c>
      <c r="I49" s="70">
        <v>2.655967635152089E-2</v>
      </c>
      <c r="J49" s="70">
        <v>99.813781519430762</v>
      </c>
      <c r="K49" s="67" t="s">
        <v>360</v>
      </c>
    </row>
    <row r="50" spans="1:11" ht="19.5" customHeight="1">
      <c r="A50" s="67" t="s">
        <v>361</v>
      </c>
      <c r="B50" s="68" t="s">
        <v>362</v>
      </c>
      <c r="C50" s="67" t="s">
        <v>363</v>
      </c>
      <c r="D50" s="67" t="s">
        <v>364</v>
      </c>
      <c r="E50" s="67" t="s">
        <v>365</v>
      </c>
      <c r="F50" s="69">
        <v>6</v>
      </c>
      <c r="G50" s="69">
        <v>686.06</v>
      </c>
      <c r="H50" s="69">
        <v>4116.3599999999997</v>
      </c>
      <c r="I50" s="70">
        <v>2.6079192153605865E-2</v>
      </c>
      <c r="J50" s="70">
        <v>99.839860711584365</v>
      </c>
      <c r="K50" s="67" t="s">
        <v>366</v>
      </c>
    </row>
    <row r="51" spans="1:11" ht="15" customHeight="1">
      <c r="A51" s="67" t="s">
        <v>367</v>
      </c>
      <c r="B51" s="68" t="s">
        <v>368</v>
      </c>
      <c r="C51" s="67" t="s">
        <v>369</v>
      </c>
      <c r="D51" s="67" t="s">
        <v>370</v>
      </c>
      <c r="E51" s="67" t="s">
        <v>371</v>
      </c>
      <c r="F51" s="69">
        <v>1.1000000000000001</v>
      </c>
      <c r="G51" s="69">
        <v>2776.33</v>
      </c>
      <c r="H51" s="69">
        <v>3053.9630000000002</v>
      </c>
      <c r="I51" s="70">
        <v>1.9348377670321024E-2</v>
      </c>
      <c r="J51" s="70">
        <v>99.859209070248198</v>
      </c>
      <c r="K51" s="67" t="s">
        <v>372</v>
      </c>
    </row>
    <row r="52" spans="1:11" ht="15" customHeight="1">
      <c r="A52" s="67" t="s">
        <v>373</v>
      </c>
      <c r="B52" s="68" t="s">
        <v>374</v>
      </c>
      <c r="C52" s="67" t="s">
        <v>375</v>
      </c>
      <c r="D52" s="67" t="s">
        <v>376</v>
      </c>
      <c r="E52" s="67" t="s">
        <v>377</v>
      </c>
      <c r="F52" s="69">
        <v>8</v>
      </c>
      <c r="G52" s="69">
        <v>368.42</v>
      </c>
      <c r="H52" s="69">
        <v>2947.36</v>
      </c>
      <c r="I52" s="70">
        <v>1.8672994535427367E-2</v>
      </c>
      <c r="J52" s="70">
        <v>99.87788206478362</v>
      </c>
      <c r="K52" s="67" t="s">
        <v>378</v>
      </c>
    </row>
    <row r="53" spans="1:11" ht="19.5" customHeight="1">
      <c r="A53" s="67" t="s">
        <v>379</v>
      </c>
      <c r="B53" s="68" t="s">
        <v>380</v>
      </c>
      <c r="C53" s="67" t="s">
        <v>381</v>
      </c>
      <c r="D53" s="67" t="s">
        <v>382</v>
      </c>
      <c r="E53" s="67" t="s">
        <v>383</v>
      </c>
      <c r="F53" s="69">
        <v>1</v>
      </c>
      <c r="G53" s="69">
        <v>2695</v>
      </c>
      <c r="H53" s="69">
        <v>2695</v>
      </c>
      <c r="I53" s="70">
        <v>1.7074168161669005E-2</v>
      </c>
      <c r="J53" s="70">
        <v>99.89495623294529</v>
      </c>
      <c r="K53" s="67" t="s">
        <v>384</v>
      </c>
    </row>
    <row r="54" spans="1:11" ht="15" customHeight="1">
      <c r="A54" s="67" t="s">
        <v>385</v>
      </c>
      <c r="B54" s="68" t="s">
        <v>386</v>
      </c>
      <c r="C54" s="67" t="s">
        <v>387</v>
      </c>
      <c r="D54" s="67" t="s">
        <v>388</v>
      </c>
      <c r="E54" s="67" t="s">
        <v>389</v>
      </c>
      <c r="F54" s="69">
        <v>886.51</v>
      </c>
      <c r="G54" s="69">
        <v>2.91</v>
      </c>
      <c r="H54" s="69">
        <v>2579.7440999999999</v>
      </c>
      <c r="I54" s="70">
        <v>1.6343964592754529E-2</v>
      </c>
      <c r="J54" s="70">
        <v>99.911300171562502</v>
      </c>
      <c r="K54" s="67" t="s">
        <v>390</v>
      </c>
    </row>
    <row r="55" spans="1:11" ht="15" customHeight="1">
      <c r="A55" s="67" t="s">
        <v>391</v>
      </c>
      <c r="B55" s="68" t="s">
        <v>392</v>
      </c>
      <c r="C55" s="67" t="s">
        <v>393</v>
      </c>
      <c r="D55" s="67" t="s">
        <v>394</v>
      </c>
      <c r="E55" s="67" t="s">
        <v>395</v>
      </c>
      <c r="F55" s="69">
        <v>8.5500000000000007</v>
      </c>
      <c r="G55" s="69">
        <v>208.17</v>
      </c>
      <c r="H55" s="69">
        <v>1779.8534999999999</v>
      </c>
      <c r="I55" s="70">
        <v>1.1276258984094673E-2</v>
      </c>
      <c r="J55" s="70">
        <v>99.92257640837235</v>
      </c>
      <c r="K55" s="67" t="s">
        <v>396</v>
      </c>
    </row>
    <row r="56" spans="1:11" ht="19.5" customHeight="1">
      <c r="A56" s="67" t="s">
        <v>397</v>
      </c>
      <c r="B56" s="68" t="s">
        <v>398</v>
      </c>
      <c r="C56" s="67" t="s">
        <v>399</v>
      </c>
      <c r="D56" s="67" t="s">
        <v>400</v>
      </c>
      <c r="E56" s="67" t="s">
        <v>401</v>
      </c>
      <c r="F56" s="69">
        <v>1</v>
      </c>
      <c r="G56" s="69">
        <v>1772.85</v>
      </c>
      <c r="H56" s="69">
        <v>1772.85</v>
      </c>
      <c r="I56" s="70">
        <v>1.1231888321118698E-2</v>
      </c>
      <c r="J56" s="70">
        <v>99.933808296693471</v>
      </c>
      <c r="K56" s="67" t="s">
        <v>402</v>
      </c>
    </row>
    <row r="57" spans="1:11" ht="19.5" customHeight="1">
      <c r="A57" s="67" t="s">
        <v>403</v>
      </c>
      <c r="B57" s="68" t="s">
        <v>404</v>
      </c>
      <c r="C57" s="67" t="s">
        <v>405</v>
      </c>
      <c r="D57" s="67" t="s">
        <v>406</v>
      </c>
      <c r="E57" s="67" t="s">
        <v>407</v>
      </c>
      <c r="F57" s="69">
        <v>1</v>
      </c>
      <c r="G57" s="69">
        <v>1454.33</v>
      </c>
      <c r="H57" s="69">
        <v>1454.33</v>
      </c>
      <c r="I57" s="70">
        <v>9.213905373862739E-3</v>
      </c>
      <c r="J57" s="70">
        <v>99.94302220206734</v>
      </c>
      <c r="K57" s="67" t="s">
        <v>408</v>
      </c>
    </row>
    <row r="58" spans="1:11" ht="19.5" customHeight="1">
      <c r="A58" s="67" t="s">
        <v>409</v>
      </c>
      <c r="B58" s="68" t="s">
        <v>410</v>
      </c>
      <c r="C58" s="67" t="s">
        <v>411</v>
      </c>
      <c r="D58" s="67" t="s">
        <v>412</v>
      </c>
      <c r="E58" s="67" t="s">
        <v>413</v>
      </c>
      <c r="F58" s="69">
        <v>25</v>
      </c>
      <c r="G58" s="69">
        <v>50.63</v>
      </c>
      <c r="H58" s="69">
        <v>1265.75</v>
      </c>
      <c r="I58" s="70">
        <v>8.0191570874332246E-3</v>
      </c>
      <c r="J58" s="70">
        <v>99.951041359154772</v>
      </c>
      <c r="K58" s="67" t="s">
        <v>414</v>
      </c>
    </row>
    <row r="59" spans="1:11" ht="19.5" customHeight="1">
      <c r="A59" s="67" t="s">
        <v>415</v>
      </c>
      <c r="B59" s="68" t="s">
        <v>416</v>
      </c>
      <c r="C59" s="67" t="s">
        <v>417</v>
      </c>
      <c r="D59" s="67" t="s">
        <v>418</v>
      </c>
      <c r="E59" s="67" t="s">
        <v>419</v>
      </c>
      <c r="F59" s="69">
        <v>99.38</v>
      </c>
      <c r="G59" s="69">
        <v>12.28</v>
      </c>
      <c r="H59" s="69">
        <v>1220.3864000000001</v>
      </c>
      <c r="I59" s="70">
        <v>7.7317560726582026E-3</v>
      </c>
      <c r="J59" s="70">
        <v>99.958773138035227</v>
      </c>
      <c r="K59" s="67" t="s">
        <v>420</v>
      </c>
    </row>
    <row r="60" spans="1:11" ht="19.5" customHeight="1">
      <c r="A60" s="67" t="s">
        <v>421</v>
      </c>
      <c r="B60" s="68" t="s">
        <v>422</v>
      </c>
      <c r="C60" s="67" t="s">
        <v>423</v>
      </c>
      <c r="D60" s="67" t="s">
        <v>424</v>
      </c>
      <c r="E60" s="67" t="s">
        <v>425</v>
      </c>
      <c r="F60" s="69">
        <v>3.96</v>
      </c>
      <c r="G60" s="69">
        <v>270.99</v>
      </c>
      <c r="H60" s="69">
        <v>1073.1204</v>
      </c>
      <c r="I60" s="70">
        <v>6.7987525667226375E-3</v>
      </c>
      <c r="J60" s="70">
        <v>99.965571888067743</v>
      </c>
      <c r="K60" s="67" t="s">
        <v>426</v>
      </c>
    </row>
    <row r="61" spans="1:11" ht="19.5" customHeight="1">
      <c r="A61" s="67" t="s">
        <v>427</v>
      </c>
      <c r="B61" s="68" t="s">
        <v>428</v>
      </c>
      <c r="C61" s="67" t="s">
        <v>429</v>
      </c>
      <c r="D61" s="67" t="s">
        <v>430</v>
      </c>
      <c r="E61" s="67" t="s">
        <v>431</v>
      </c>
      <c r="F61" s="69">
        <v>1</v>
      </c>
      <c r="G61" s="69">
        <v>968.47</v>
      </c>
      <c r="H61" s="69">
        <v>968.47</v>
      </c>
      <c r="I61" s="70">
        <v>6.1357401259857442E-3</v>
      </c>
      <c r="J61" s="70">
        <v>99.971707628193727</v>
      </c>
      <c r="K61" s="67" t="s">
        <v>432</v>
      </c>
    </row>
    <row r="62" spans="1:11" ht="19.5" customHeight="1">
      <c r="A62" s="67" t="s">
        <v>433</v>
      </c>
      <c r="B62" s="68" t="s">
        <v>434</v>
      </c>
      <c r="C62" s="67" t="s">
        <v>435</v>
      </c>
      <c r="D62" s="67" t="s">
        <v>436</v>
      </c>
      <c r="E62" s="67" t="s">
        <v>437</v>
      </c>
      <c r="F62" s="69">
        <v>4.4000000000000004</v>
      </c>
      <c r="G62" s="69">
        <v>197.54</v>
      </c>
      <c r="H62" s="69">
        <v>869.17600000000004</v>
      </c>
      <c r="I62" s="70">
        <v>5.5066631488262779E-3</v>
      </c>
      <c r="J62" s="70">
        <v>99.977214316684552</v>
      </c>
      <c r="K62" s="67" t="s">
        <v>438</v>
      </c>
    </row>
    <row r="63" spans="1:11" ht="15" customHeight="1">
      <c r="A63" s="67" t="s">
        <v>439</v>
      </c>
      <c r="B63" s="68" t="s">
        <v>440</v>
      </c>
      <c r="C63" s="67" t="s">
        <v>441</v>
      </c>
      <c r="D63" s="67" t="s">
        <v>442</v>
      </c>
      <c r="E63" s="67" t="s">
        <v>443</v>
      </c>
      <c r="F63" s="69">
        <v>1</v>
      </c>
      <c r="G63" s="69">
        <v>758.7</v>
      </c>
      <c r="H63" s="69">
        <v>758.7</v>
      </c>
      <c r="I63" s="70">
        <v>4.8067426286672625E-3</v>
      </c>
      <c r="J63" s="70">
        <v>99.982021059313212</v>
      </c>
      <c r="K63" s="67" t="s">
        <v>444</v>
      </c>
    </row>
    <row r="64" spans="1:11" ht="27.75" customHeight="1">
      <c r="A64" s="67" t="s">
        <v>445</v>
      </c>
      <c r="B64" s="68" t="s">
        <v>446</v>
      </c>
      <c r="C64" s="67" t="s">
        <v>447</v>
      </c>
      <c r="D64" s="67" t="s">
        <v>448</v>
      </c>
      <c r="E64" s="67" t="s">
        <v>449</v>
      </c>
      <c r="F64" s="69">
        <v>29</v>
      </c>
      <c r="G64" s="69">
        <v>25.67</v>
      </c>
      <c r="H64" s="69">
        <v>744.43</v>
      </c>
      <c r="I64" s="70">
        <v>4.7163350666386853E-3</v>
      </c>
      <c r="J64" s="70">
        <v>99.986737394379858</v>
      </c>
      <c r="K64" s="67" t="s">
        <v>450</v>
      </c>
    </row>
    <row r="65" spans="1:11" ht="27.75" customHeight="1">
      <c r="A65" s="67" t="s">
        <v>451</v>
      </c>
      <c r="B65" s="68" t="s">
        <v>452</v>
      </c>
      <c r="C65" s="67" t="s">
        <v>453</v>
      </c>
      <c r="D65" s="67" t="s">
        <v>454</v>
      </c>
      <c r="E65" s="67" t="s">
        <v>455</v>
      </c>
      <c r="F65" s="69">
        <v>274.48</v>
      </c>
      <c r="G65" s="69">
        <v>2.68</v>
      </c>
      <c r="H65" s="69">
        <v>735.60640000000001</v>
      </c>
      <c r="I65" s="70">
        <v>4.6604331630426543E-3</v>
      </c>
      <c r="J65" s="70">
        <v>99.991397850350694</v>
      </c>
      <c r="K65" s="67" t="s">
        <v>456</v>
      </c>
    </row>
    <row r="66" spans="1:11" ht="19.5" customHeight="1">
      <c r="A66" s="67" t="s">
        <v>457</v>
      </c>
      <c r="B66" s="68" t="s">
        <v>458</v>
      </c>
      <c r="C66" s="67" t="s">
        <v>459</v>
      </c>
      <c r="D66" s="67" t="s">
        <v>460</v>
      </c>
      <c r="E66" s="67" t="s">
        <v>461</v>
      </c>
      <c r="F66" s="69">
        <v>118.46</v>
      </c>
      <c r="G66" s="69">
        <v>4.7300000000000004</v>
      </c>
      <c r="H66" s="69">
        <v>560.31579999999997</v>
      </c>
      <c r="I66" s="70">
        <v>3.5498798489202585E-3</v>
      </c>
      <c r="J66" s="70">
        <v>99.994947756808699</v>
      </c>
      <c r="K66" s="67" t="s">
        <v>462</v>
      </c>
    </row>
    <row r="67" spans="1:11" ht="19.5" customHeight="1">
      <c r="A67" s="67" t="s">
        <v>463</v>
      </c>
      <c r="B67" s="68" t="s">
        <v>464</v>
      </c>
      <c r="C67" s="67" t="s">
        <v>465</v>
      </c>
      <c r="D67" s="67" t="s">
        <v>466</v>
      </c>
      <c r="E67" s="67" t="s">
        <v>467</v>
      </c>
      <c r="F67" s="69">
        <v>1374.44</v>
      </c>
      <c r="G67" s="69">
        <v>0.4</v>
      </c>
      <c r="H67" s="69">
        <v>549.77599999999995</v>
      </c>
      <c r="I67" s="70">
        <v>3.4831049629869158E-3</v>
      </c>
      <c r="J67" s="70">
        <v>99.998430887113685</v>
      </c>
      <c r="K67" s="67" t="s">
        <v>468</v>
      </c>
    </row>
    <row r="68" spans="1:11" ht="27.75" customHeight="1">
      <c r="A68" s="67" t="s">
        <v>469</v>
      </c>
      <c r="B68" s="68" t="s">
        <v>470</v>
      </c>
      <c r="C68" s="67" t="s">
        <v>471</v>
      </c>
      <c r="D68" s="67" t="s">
        <v>472</v>
      </c>
      <c r="E68" s="67" t="s">
        <v>473</v>
      </c>
      <c r="F68" s="69">
        <v>13.66</v>
      </c>
      <c r="G68" s="69">
        <v>18.13</v>
      </c>
      <c r="H68" s="69">
        <v>247.6558</v>
      </c>
      <c r="I68" s="70">
        <v>1.5690229222310452E-3</v>
      </c>
      <c r="J68" s="70">
        <v>99.999999936645011</v>
      </c>
      <c r="K68" s="67" t="s">
        <v>474</v>
      </c>
    </row>
    <row r="69" spans="1:11" ht="19.5" customHeight="1">
      <c r="A69" s="60"/>
      <c r="B69" s="60"/>
      <c r="C69" s="147" t="s">
        <v>475</v>
      </c>
      <c r="D69" s="108"/>
      <c r="E69" s="108"/>
      <c r="F69" s="108"/>
      <c r="G69" s="60"/>
      <c r="H69" s="60"/>
      <c r="I69" s="60"/>
      <c r="J69" s="60"/>
      <c r="K69" s="60"/>
    </row>
    <row r="70" spans="1:11" ht="15.75" customHeight="1">
      <c r="A70" s="60"/>
      <c r="B70" s="60"/>
      <c r="C70" s="60"/>
      <c r="D70" s="60"/>
      <c r="E70" s="60"/>
      <c r="F70" s="60"/>
      <c r="G70" s="147" t="s">
        <v>476</v>
      </c>
      <c r="H70" s="108"/>
      <c r="I70" s="148">
        <v>15784077.880000001</v>
      </c>
      <c r="J70" s="108"/>
      <c r="K70" s="108"/>
    </row>
    <row r="71" spans="1:11" ht="15.75" customHeight="1"/>
    <row r="72" spans="1:11" ht="15.75" customHeight="1"/>
    <row r="73" spans="1:11" ht="15.75" customHeight="1"/>
    <row r="74" spans="1:11" ht="15.75" customHeight="1"/>
    <row r="75" spans="1:11" ht="15.75" customHeight="1"/>
    <row r="76" spans="1:11" ht="15.75" customHeight="1"/>
    <row r="77" spans="1:11" ht="15.75" customHeight="1"/>
    <row r="78" spans="1:11" ht="15.75" customHeight="1"/>
    <row r="79" spans="1:11" ht="15.75" customHeight="1"/>
    <row r="80" spans="1:1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B2:C2"/>
    <mergeCell ref="C69:F69"/>
    <mergeCell ref="G70:H70"/>
    <mergeCell ref="I70:K70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topLeftCell="A10" workbookViewId="0">
      <selection sqref="A1:J1"/>
    </sheetView>
  </sheetViews>
  <sheetFormatPr defaultColWidth="14.42578125" defaultRowHeight="15" customHeight="1"/>
  <cols>
    <col min="1" max="1" width="9.5703125" customWidth="1"/>
    <col min="2" max="4" width="11.7109375" customWidth="1"/>
    <col min="5" max="5" width="22.7109375" customWidth="1"/>
    <col min="6" max="9" width="11.7109375" customWidth="1"/>
    <col min="10" max="10" width="12.28515625" customWidth="1"/>
    <col min="11" max="12" width="11.42578125" customWidth="1"/>
    <col min="13" max="26" width="8.7109375" customWidth="1"/>
  </cols>
  <sheetData>
    <row r="1" spans="1:26" ht="13.5" customHeight="1">
      <c r="A1" s="153" t="s">
        <v>477</v>
      </c>
      <c r="B1" s="116"/>
      <c r="C1" s="116"/>
      <c r="D1" s="116"/>
      <c r="E1" s="116"/>
      <c r="F1" s="116"/>
      <c r="G1" s="116"/>
      <c r="H1" s="116"/>
      <c r="I1" s="116"/>
      <c r="J1" s="1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154" t="str">
        <f>'MAPA DESTINACAO GA'!B2</f>
        <v>Galeria Aribiri e Galeria Ernesto Guimarães</v>
      </c>
      <c r="C2" s="119"/>
      <c r="D2" s="119"/>
      <c r="E2" s="119"/>
      <c r="F2" s="119"/>
      <c r="G2" s="11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0.5" customHeight="1">
      <c r="A3" s="2"/>
      <c r="B3" s="5" t="s">
        <v>478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20"/>
      <c r="B4" s="108"/>
      <c r="C4" s="108"/>
      <c r="D4" s="108"/>
      <c r="E4" s="108"/>
      <c r="F4" s="108"/>
      <c r="G4" s="108"/>
      <c r="H4" s="108"/>
      <c r="I4" s="108"/>
      <c r="J4" s="12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122"/>
      <c r="B5" s="123"/>
      <c r="C5" s="123"/>
      <c r="D5" s="123"/>
      <c r="E5" s="123"/>
      <c r="F5" s="123"/>
      <c r="G5" s="123"/>
      <c r="H5" s="123"/>
      <c r="I5" s="123"/>
      <c r="J5" s="12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 t="s">
        <v>479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0"/>
      <c r="B8" s="128" t="s">
        <v>480</v>
      </c>
      <c r="C8" s="129"/>
      <c r="D8" s="129"/>
      <c r="E8" s="129"/>
      <c r="F8" s="129"/>
      <c r="G8" s="129"/>
      <c r="H8" s="129"/>
      <c r="I8" s="130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0"/>
      <c r="B9" s="131"/>
      <c r="C9" s="108"/>
      <c r="D9" s="108"/>
      <c r="E9" s="108"/>
      <c r="F9" s="108"/>
      <c r="G9" s="108"/>
      <c r="H9" s="108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6"/>
      <c r="E10" s="16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5"/>
      <c r="E11" s="15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">
        <v>5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0"/>
      <c r="B16" s="21"/>
      <c r="C16" s="71" t="s">
        <v>7</v>
      </c>
      <c r="D16" s="72"/>
      <c r="E16" s="72"/>
      <c r="F16" s="72"/>
      <c r="G16" s="72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0"/>
      <c r="B17" s="13"/>
      <c r="C17" s="72"/>
      <c r="D17" s="72"/>
      <c r="E17" s="72"/>
      <c r="F17" s="72"/>
      <c r="G17" s="72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0"/>
      <c r="B18" s="21"/>
      <c r="C18" s="73" t="s">
        <v>8</v>
      </c>
      <c r="D18" s="152" t="s">
        <v>9</v>
      </c>
      <c r="E18" s="108"/>
      <c r="F18" s="108"/>
      <c r="G18" s="74">
        <v>3.2599999999999997E-2</v>
      </c>
      <c r="H18" s="23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0"/>
      <c r="B19" s="13"/>
      <c r="C19" s="73"/>
      <c r="D19" s="73"/>
      <c r="E19" s="73"/>
      <c r="F19" s="73"/>
      <c r="G19" s="75"/>
      <c r="H19" s="14"/>
      <c r="I19" s="17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0"/>
      <c r="B20" s="13"/>
      <c r="C20" s="73" t="s">
        <v>481</v>
      </c>
      <c r="D20" s="152" t="s">
        <v>482</v>
      </c>
      <c r="E20" s="108"/>
      <c r="F20" s="108"/>
      <c r="G20" s="74">
        <v>1.8599999999999998E-2</v>
      </c>
      <c r="H20" s="14"/>
      <c r="I20" s="17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0"/>
      <c r="B21" s="13"/>
      <c r="C21" s="73"/>
      <c r="D21" s="72"/>
      <c r="E21" s="72"/>
      <c r="F21" s="72"/>
      <c r="G21" s="72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0"/>
      <c r="B22" s="13"/>
      <c r="C22" s="73" t="s">
        <v>11</v>
      </c>
      <c r="D22" s="152" t="s">
        <v>12</v>
      </c>
      <c r="E22" s="108"/>
      <c r="F22" s="108"/>
      <c r="G22" s="74">
        <v>6.1000000000000004E-3</v>
      </c>
      <c r="H22" s="14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0"/>
      <c r="B23" s="13"/>
      <c r="C23" s="73"/>
      <c r="D23" s="72"/>
      <c r="E23" s="72"/>
      <c r="F23" s="75"/>
      <c r="G23" s="75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0"/>
      <c r="B24" s="13"/>
      <c r="C24" s="73" t="s">
        <v>13</v>
      </c>
      <c r="D24" s="150" t="s">
        <v>14</v>
      </c>
      <c r="E24" s="108"/>
      <c r="F24" s="108"/>
      <c r="G24" s="74">
        <f>F25+F26</f>
        <v>1.4999999999999999E-2</v>
      </c>
      <c r="H24" s="14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0"/>
      <c r="B25" s="13"/>
      <c r="C25" s="71" t="s">
        <v>15</v>
      </c>
      <c r="D25" s="72"/>
      <c r="E25" s="71" t="s">
        <v>16</v>
      </c>
      <c r="F25" s="74">
        <v>1.01E-2</v>
      </c>
      <c r="G25" s="75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0"/>
      <c r="B26" s="13"/>
      <c r="C26" s="71" t="s">
        <v>17</v>
      </c>
      <c r="D26" s="72"/>
      <c r="E26" s="71" t="s">
        <v>18</v>
      </c>
      <c r="F26" s="74">
        <v>4.8999999999999998E-3</v>
      </c>
      <c r="G26" s="75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0"/>
      <c r="B27" s="13"/>
      <c r="C27" s="73"/>
      <c r="D27" s="72"/>
      <c r="E27" s="72"/>
      <c r="F27" s="72"/>
      <c r="G27" s="75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0"/>
      <c r="B28" s="13"/>
      <c r="C28" s="71" t="s">
        <v>19</v>
      </c>
      <c r="D28" s="152" t="s">
        <v>20</v>
      </c>
      <c r="E28" s="108"/>
      <c r="F28" s="108"/>
      <c r="G28" s="74">
        <v>7.0000000000000007E-2</v>
      </c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0"/>
      <c r="B29" s="13"/>
      <c r="C29" s="73"/>
      <c r="D29" s="73"/>
      <c r="E29" s="73"/>
      <c r="F29" s="76"/>
      <c r="G29" s="72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0"/>
      <c r="B30" s="13"/>
      <c r="C30" s="71" t="s">
        <v>21</v>
      </c>
      <c r="D30" s="150" t="s">
        <v>22</v>
      </c>
      <c r="E30" s="108"/>
      <c r="F30" s="108"/>
      <c r="G30" s="74">
        <f>SUM(F31:F33)</f>
        <v>7.6499999999999999E-2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0"/>
      <c r="B31" s="13"/>
      <c r="C31" s="73"/>
      <c r="D31" s="72"/>
      <c r="E31" s="71" t="s">
        <v>23</v>
      </c>
      <c r="F31" s="77">
        <v>6.4999999999999997E-3</v>
      </c>
      <c r="G31" s="7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0"/>
      <c r="B32" s="13"/>
      <c r="C32" s="73"/>
      <c r="D32" s="72"/>
      <c r="E32" s="71" t="s">
        <v>24</v>
      </c>
      <c r="F32" s="77">
        <v>0.03</v>
      </c>
      <c r="G32" s="7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0"/>
      <c r="B33" s="33"/>
      <c r="C33" s="73"/>
      <c r="D33" s="72"/>
      <c r="E33" s="71" t="s">
        <v>27</v>
      </c>
      <c r="F33" s="77">
        <v>0.04</v>
      </c>
      <c r="G33" s="73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0"/>
      <c r="B34" s="13"/>
      <c r="C34" s="73"/>
      <c r="D34" s="72"/>
      <c r="E34" s="72"/>
      <c r="F34" s="72"/>
      <c r="G34" s="72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10"/>
      <c r="B35" s="13"/>
      <c r="C35" s="73"/>
      <c r="D35" s="151" t="s">
        <v>483</v>
      </c>
      <c r="E35" s="108"/>
      <c r="F35" s="108"/>
      <c r="G35" s="78">
        <f>(1+G18+G20+G22+G24+G28)/(1-G30)-1</f>
        <v>0.23692474282620446</v>
      </c>
      <c r="H35" s="14"/>
      <c r="I35" s="17"/>
      <c r="J35" s="11"/>
      <c r="K35" s="79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0"/>
      <c r="B36" s="35"/>
      <c r="C36" s="36"/>
      <c r="D36" s="37"/>
      <c r="E36" s="37"/>
      <c r="F36" s="37"/>
      <c r="G36" s="38"/>
      <c r="H36" s="39"/>
      <c r="I36" s="40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41"/>
      <c r="B37" s="1"/>
      <c r="C37" s="1"/>
      <c r="D37" s="1"/>
      <c r="E37" s="1"/>
      <c r="F37" s="1"/>
      <c r="G37" s="1"/>
      <c r="H37" s="1"/>
      <c r="I37" s="1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07" t="s">
        <v>30</v>
      </c>
      <c r="B38" s="108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09" t="s">
        <v>484</v>
      </c>
      <c r="B39" s="108"/>
      <c r="C39" s="108"/>
      <c r="D39" s="108"/>
      <c r="E39" s="108"/>
      <c r="F39" s="108"/>
      <c r="G39" s="108"/>
      <c r="H39" s="108"/>
      <c r="I39" s="108"/>
      <c r="J39" s="11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11"/>
      <c r="B40" s="108"/>
      <c r="C40" s="108"/>
      <c r="D40" s="108"/>
      <c r="E40" s="108"/>
      <c r="F40" s="108"/>
      <c r="G40" s="108"/>
      <c r="H40" s="108"/>
      <c r="I40" s="108"/>
      <c r="J40" s="11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49"/>
      <c r="B41" s="113"/>
      <c r="C41" s="113"/>
      <c r="D41" s="113"/>
      <c r="E41" s="113"/>
      <c r="F41" s="113"/>
      <c r="G41" s="113"/>
      <c r="H41" s="113"/>
      <c r="I41" s="113"/>
      <c r="J41" s="114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hidden="1" customHeight="1">
      <c r="A43" s="7"/>
      <c r="B43" s="8"/>
      <c r="C43" s="8"/>
      <c r="D43" s="8"/>
      <c r="E43" s="8"/>
      <c r="F43" s="8"/>
      <c r="G43" s="8"/>
      <c r="H43" s="8"/>
      <c r="I43" s="8"/>
      <c r="J43" s="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hidden="1" customHeight="1">
      <c r="A44" s="10"/>
      <c r="B44" s="128" t="s">
        <v>3</v>
      </c>
      <c r="C44" s="129"/>
      <c r="D44" s="129"/>
      <c r="E44" s="129"/>
      <c r="F44" s="129"/>
      <c r="G44" s="129"/>
      <c r="H44" s="129"/>
      <c r="I44" s="130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hidden="1" customHeight="1">
      <c r="A45" s="10"/>
      <c r="B45" s="131"/>
      <c r="C45" s="108"/>
      <c r="D45" s="108"/>
      <c r="E45" s="108"/>
      <c r="F45" s="108"/>
      <c r="G45" s="108"/>
      <c r="H45" s="108"/>
      <c r="I45" s="12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hidden="1" customHeight="1">
      <c r="A46" s="10"/>
      <c r="B46" s="13"/>
      <c r="C46" s="16"/>
      <c r="D46" s="16"/>
      <c r="E46" s="16"/>
      <c r="F46" s="16"/>
      <c r="G46" s="16"/>
      <c r="H46" s="16"/>
      <c r="I46" s="17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hidden="1" customHeight="1">
      <c r="A47" s="10"/>
      <c r="B47" s="13"/>
      <c r="C47" s="14"/>
      <c r="D47" s="15"/>
      <c r="E47" s="15"/>
      <c r="F47" s="15"/>
      <c r="G47" s="16"/>
      <c r="H47" s="16"/>
      <c r="I47" s="17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hidden="1" customHeight="1">
      <c r="A48" s="10"/>
      <c r="B48" s="13"/>
      <c r="C48" s="14"/>
      <c r="D48" s="18" t="s">
        <v>4</v>
      </c>
      <c r="E48" s="19" t="s">
        <v>5</v>
      </c>
      <c r="F48" s="15"/>
      <c r="G48" s="16"/>
      <c r="H48" s="16"/>
      <c r="I48" s="17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hidden="1" customHeight="1">
      <c r="A49" s="10"/>
      <c r="B49" s="13"/>
      <c r="C49" s="14"/>
      <c r="D49" s="15"/>
      <c r="E49" s="20" t="s">
        <v>6</v>
      </c>
      <c r="F49" s="15"/>
      <c r="G49" s="16"/>
      <c r="H49" s="16"/>
      <c r="I49" s="17"/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hidden="1" customHeight="1">
      <c r="A50" s="10"/>
      <c r="B50" s="13"/>
      <c r="C50" s="14"/>
      <c r="D50" s="15"/>
      <c r="E50" s="15"/>
      <c r="F50" s="15"/>
      <c r="G50" s="16"/>
      <c r="H50" s="16"/>
      <c r="I50" s="17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hidden="1" customHeight="1">
      <c r="A51" s="10"/>
      <c r="B51" s="13"/>
      <c r="C51" s="16"/>
      <c r="D51" s="16"/>
      <c r="E51" s="16"/>
      <c r="F51" s="16"/>
      <c r="G51" s="16"/>
      <c r="H51" s="16"/>
      <c r="I51" s="17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>
      <c r="A52" s="10"/>
      <c r="B52" s="21"/>
      <c r="C52" s="22" t="s">
        <v>7</v>
      </c>
      <c r="D52" s="14"/>
      <c r="E52" s="14"/>
      <c r="F52" s="14"/>
      <c r="G52" s="14"/>
      <c r="H52" s="14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hidden="1" customHeight="1">
      <c r="A53" s="10"/>
      <c r="B53" s="13"/>
      <c r="C53" s="14"/>
      <c r="D53" s="14"/>
      <c r="E53" s="14"/>
      <c r="F53" s="14"/>
      <c r="G53" s="14"/>
      <c r="H53" s="14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hidden="1" customHeight="1">
      <c r="A54" s="10"/>
      <c r="B54" s="21"/>
      <c r="C54" s="23" t="s">
        <v>8</v>
      </c>
      <c r="D54" s="132" t="s">
        <v>9</v>
      </c>
      <c r="E54" s="108"/>
      <c r="F54" s="110"/>
      <c r="G54" s="24">
        <f>G18</f>
        <v>3.2599999999999997E-2</v>
      </c>
      <c r="H54" s="23"/>
      <c r="I54" s="25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hidden="1" customHeight="1">
      <c r="A55" s="10"/>
      <c r="B55" s="13"/>
      <c r="C55" s="23"/>
      <c r="D55" s="26"/>
      <c r="E55" s="26"/>
      <c r="F55" s="26"/>
      <c r="G55" s="27"/>
      <c r="H55" s="14"/>
      <c r="I55" s="17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hidden="1" customHeight="1">
      <c r="A56" s="10"/>
      <c r="B56" s="13"/>
      <c r="C56" s="23" t="s">
        <v>11</v>
      </c>
      <c r="D56" s="132" t="s">
        <v>12</v>
      </c>
      <c r="E56" s="108"/>
      <c r="F56" s="110"/>
      <c r="G56" s="24">
        <f>G20</f>
        <v>1.8599999999999998E-2</v>
      </c>
      <c r="H56" s="14"/>
      <c r="I56" s="17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hidden="1" customHeight="1">
      <c r="A57" s="10"/>
      <c r="B57" s="13"/>
      <c r="C57" s="23"/>
      <c r="D57" s="28"/>
      <c r="E57" s="28"/>
      <c r="F57" s="14"/>
      <c r="G57" s="27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hidden="1" customHeight="1">
      <c r="A58" s="10"/>
      <c r="B58" s="13"/>
      <c r="C58" s="23" t="s">
        <v>13</v>
      </c>
      <c r="D58" s="132" t="s">
        <v>14</v>
      </c>
      <c r="E58" s="108"/>
      <c r="F58" s="110"/>
      <c r="G58" s="24">
        <f>F59+F60</f>
        <v>0</v>
      </c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hidden="1" customHeight="1">
      <c r="A59" s="10"/>
      <c r="B59" s="13"/>
      <c r="C59" s="22" t="s">
        <v>15</v>
      </c>
      <c r="D59" s="14"/>
      <c r="E59" s="22" t="s">
        <v>16</v>
      </c>
      <c r="F59" s="30">
        <f t="shared" ref="F59:F60" si="0">F23</f>
        <v>0</v>
      </c>
      <c r="G59" s="27"/>
      <c r="H59" s="14"/>
      <c r="I59" s="17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hidden="1" customHeight="1">
      <c r="A60" s="10"/>
      <c r="B60" s="13"/>
      <c r="C60" s="22" t="s">
        <v>17</v>
      </c>
      <c r="D60" s="14"/>
      <c r="E60" s="22" t="s">
        <v>18</v>
      </c>
      <c r="F60" s="30">
        <f t="shared" si="0"/>
        <v>0</v>
      </c>
      <c r="G60" s="27"/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hidden="1" customHeight="1">
      <c r="A61" s="10"/>
      <c r="B61" s="13"/>
      <c r="C61" s="23"/>
      <c r="D61" s="26"/>
      <c r="E61" s="26"/>
      <c r="F61" s="31"/>
      <c r="G61" s="27"/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hidden="1" customHeight="1">
      <c r="A62" s="10"/>
      <c r="B62" s="13"/>
      <c r="C62" s="22" t="s">
        <v>19</v>
      </c>
      <c r="D62" s="132" t="s">
        <v>20</v>
      </c>
      <c r="E62" s="108"/>
      <c r="F62" s="110"/>
      <c r="G62" s="24">
        <v>4.0399999999999998E-2</v>
      </c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hidden="1" customHeight="1">
      <c r="A63" s="10"/>
      <c r="B63" s="13"/>
      <c r="C63" s="23"/>
      <c r="D63" s="23"/>
      <c r="E63" s="23"/>
      <c r="F63" s="23"/>
      <c r="G63" s="27"/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hidden="1" customHeight="1">
      <c r="A64" s="10"/>
      <c r="B64" s="13"/>
      <c r="C64" s="22" t="s">
        <v>21</v>
      </c>
      <c r="D64" s="132" t="s">
        <v>22</v>
      </c>
      <c r="E64" s="108"/>
      <c r="F64" s="110"/>
      <c r="G64" s="24">
        <f>F65+F66+F67+F68</f>
        <v>3.6499999999999998E-2</v>
      </c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hidden="1" customHeight="1">
      <c r="A65" s="10"/>
      <c r="B65" s="13"/>
      <c r="C65" s="23"/>
      <c r="D65" s="14"/>
      <c r="E65" s="22" t="s">
        <v>23</v>
      </c>
      <c r="F65" s="30">
        <v>6.4999999999999997E-3</v>
      </c>
      <c r="G65" s="32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hidden="1" customHeight="1">
      <c r="A66" s="10"/>
      <c r="B66" s="13"/>
      <c r="C66" s="23"/>
      <c r="D66" s="14"/>
      <c r="E66" s="22" t="s">
        <v>24</v>
      </c>
      <c r="F66" s="30">
        <v>0.03</v>
      </c>
      <c r="G66" s="32"/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hidden="1" customHeight="1">
      <c r="A67" s="10"/>
      <c r="B67" s="13"/>
      <c r="C67" s="23"/>
      <c r="D67" s="14"/>
      <c r="E67" s="23"/>
      <c r="F67" s="30"/>
      <c r="G67" s="32"/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hidden="1" customHeight="1">
      <c r="A68" s="10"/>
      <c r="B68" s="33"/>
      <c r="C68" s="23"/>
      <c r="D68" s="14"/>
      <c r="E68" s="22" t="s">
        <v>27</v>
      </c>
      <c r="F68" s="30"/>
      <c r="G68" s="23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hidden="1" customHeight="1">
      <c r="A69" s="10"/>
      <c r="B69" s="13"/>
      <c r="C69" s="23"/>
      <c r="D69" s="14"/>
      <c r="E69" s="14"/>
      <c r="F69" s="14"/>
      <c r="G69" s="32"/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hidden="1" customHeight="1">
      <c r="A70" s="10"/>
      <c r="B70" s="13"/>
      <c r="C70" s="22" t="s">
        <v>28</v>
      </c>
      <c r="D70" s="133" t="s">
        <v>485</v>
      </c>
      <c r="E70" s="108"/>
      <c r="F70" s="121"/>
      <c r="G70" s="34">
        <f>(1+G54+G56+G58+G62)/(1-G64)-1</f>
        <v>0.13295277633627389</v>
      </c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hidden="1" customHeight="1">
      <c r="A71" s="10"/>
      <c r="B71" s="35"/>
      <c r="C71" s="36"/>
      <c r="D71" s="37"/>
      <c r="E71" s="37"/>
      <c r="F71" s="37"/>
      <c r="G71" s="38"/>
      <c r="H71" s="39"/>
      <c r="I71" s="40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hidden="1" customHeight="1">
      <c r="A72" s="41"/>
      <c r="B72" s="1"/>
      <c r="C72" s="1"/>
      <c r="D72" s="1"/>
      <c r="E72" s="1"/>
      <c r="F72" s="1"/>
      <c r="G72" s="1"/>
      <c r="H72" s="1"/>
      <c r="I72" s="1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hidden="1" customHeight="1">
      <c r="A73" s="107" t="s">
        <v>30</v>
      </c>
      <c r="B73" s="108"/>
      <c r="C73" s="1"/>
      <c r="D73" s="1"/>
      <c r="E73" s="1"/>
      <c r="F73" s="1"/>
      <c r="G73" s="1"/>
      <c r="H73" s="1"/>
      <c r="I73" s="1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hidden="1" customHeight="1">
      <c r="A74" s="109" t="s">
        <v>31</v>
      </c>
      <c r="B74" s="108"/>
      <c r="C74" s="108"/>
      <c r="D74" s="108"/>
      <c r="E74" s="108"/>
      <c r="F74" s="108"/>
      <c r="G74" s="108"/>
      <c r="H74" s="108"/>
      <c r="I74" s="108"/>
      <c r="J74" s="110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hidden="1" customHeight="1">
      <c r="A75" s="111"/>
      <c r="B75" s="108"/>
      <c r="C75" s="108"/>
      <c r="D75" s="108"/>
      <c r="E75" s="108"/>
      <c r="F75" s="108"/>
      <c r="G75" s="108"/>
      <c r="H75" s="108"/>
      <c r="I75" s="108"/>
      <c r="J75" s="110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/>
    <row r="276" spans="1:26" ht="15.75" customHeight="1"/>
    <row r="277" spans="1:26" ht="15.75" customHeight="1"/>
    <row r="278" spans="1:26" ht="15.75" customHeight="1"/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5">
    <mergeCell ref="A1:J1"/>
    <mergeCell ref="B2:G2"/>
    <mergeCell ref="A4:J5"/>
    <mergeCell ref="B8:I8"/>
    <mergeCell ref="B9:H9"/>
    <mergeCell ref="D18:F18"/>
    <mergeCell ref="D20:F20"/>
    <mergeCell ref="D22:F22"/>
    <mergeCell ref="D24:F24"/>
    <mergeCell ref="D28:F28"/>
    <mergeCell ref="D30:F30"/>
    <mergeCell ref="D35:F35"/>
    <mergeCell ref="A38:B38"/>
    <mergeCell ref="A39:J40"/>
    <mergeCell ref="D64:F64"/>
    <mergeCell ref="D70:F70"/>
    <mergeCell ref="A73:B73"/>
    <mergeCell ref="A74:J75"/>
    <mergeCell ref="A41:J41"/>
    <mergeCell ref="B44:I44"/>
    <mergeCell ref="B45:H45"/>
    <mergeCell ref="D54:F54"/>
    <mergeCell ref="D56:F56"/>
    <mergeCell ref="D58:F58"/>
    <mergeCell ref="D62:F62"/>
  </mergeCells>
  <pageMargins left="0.59055118110236227" right="0.39370078740157483" top="0.59055118110236227" bottom="0.59055118110236227" header="0" footer="0"/>
  <pageSetup paperSize="9" scale="84" orientation="landscape" r:id="rId1"/>
  <headerFooter>
    <oddFooter>&amp;R03+000&amp;P/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outlinePr summaryBelow="0"/>
  </sheetPr>
  <dimension ref="A1:J1000"/>
  <sheetViews>
    <sheetView tabSelected="1" topLeftCell="A82" workbookViewId="0">
      <selection sqref="A1:J1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</cols>
  <sheetData>
    <row r="1" spans="1:10" ht="102.75" customHeight="1">
      <c r="A1" s="143"/>
      <c r="B1" s="108"/>
      <c r="C1" s="108"/>
      <c r="D1" s="108"/>
      <c r="E1" s="108"/>
      <c r="F1" s="108"/>
      <c r="G1" s="108"/>
      <c r="H1" s="108"/>
      <c r="I1" s="108"/>
      <c r="J1" s="108"/>
    </row>
    <row r="2" spans="1:10" ht="21.75" customHeight="1">
      <c r="A2" s="80" t="s">
        <v>486</v>
      </c>
      <c r="B2" s="80" t="s">
        <v>487</v>
      </c>
      <c r="C2" s="80" t="s">
        <v>488</v>
      </c>
      <c r="D2" s="80" t="s">
        <v>489</v>
      </c>
      <c r="E2" s="80" t="s">
        <v>490</v>
      </c>
      <c r="F2" s="80" t="s">
        <v>491</v>
      </c>
      <c r="G2" s="80" t="s">
        <v>492</v>
      </c>
      <c r="H2" s="80" t="s">
        <v>493</v>
      </c>
      <c r="I2" s="80" t="s">
        <v>494</v>
      </c>
      <c r="J2" s="80" t="s">
        <v>495</v>
      </c>
    </row>
    <row r="3" spans="1:10" ht="19.5" customHeight="1">
      <c r="A3" s="81" t="s">
        <v>496</v>
      </c>
      <c r="B3" s="155" t="s">
        <v>497</v>
      </c>
      <c r="C3" s="129"/>
      <c r="D3" s="129"/>
      <c r="E3" s="129"/>
      <c r="F3" s="129"/>
      <c r="G3" s="129"/>
      <c r="H3" s="129"/>
      <c r="I3" s="130"/>
      <c r="J3" s="82">
        <v>107404.52</v>
      </c>
    </row>
    <row r="4" spans="1:10" ht="19.5" customHeight="1">
      <c r="A4" s="81" t="s">
        <v>498</v>
      </c>
      <c r="B4" s="155" t="s">
        <v>499</v>
      </c>
      <c r="C4" s="129"/>
      <c r="D4" s="129"/>
      <c r="E4" s="129"/>
      <c r="F4" s="129"/>
      <c r="G4" s="129"/>
      <c r="H4" s="129"/>
      <c r="I4" s="130"/>
      <c r="J4" s="82">
        <v>75608.38</v>
      </c>
    </row>
    <row r="5" spans="1:10" ht="27">
      <c r="A5" s="83" t="s">
        <v>500</v>
      </c>
      <c r="B5" s="84" t="s">
        <v>501</v>
      </c>
      <c r="C5" s="84" t="s">
        <v>502</v>
      </c>
      <c r="D5" s="83" t="s">
        <v>503</v>
      </c>
      <c r="E5" s="84" t="s">
        <v>504</v>
      </c>
      <c r="F5" s="85">
        <v>25</v>
      </c>
      <c r="G5" s="85">
        <v>39.04</v>
      </c>
      <c r="H5" s="85">
        <v>23.69</v>
      </c>
      <c r="I5" s="85">
        <v>48.29</v>
      </c>
      <c r="J5" s="85">
        <v>1207.25</v>
      </c>
    </row>
    <row r="6" spans="1:10" ht="27">
      <c r="A6" s="83" t="s">
        <v>505</v>
      </c>
      <c r="B6" s="84" t="s">
        <v>506</v>
      </c>
      <c r="C6" s="84" t="s">
        <v>507</v>
      </c>
      <c r="D6" s="83" t="s">
        <v>508</v>
      </c>
      <c r="E6" s="84" t="s">
        <v>509</v>
      </c>
      <c r="F6" s="85">
        <v>25</v>
      </c>
      <c r="G6" s="85">
        <v>312.58</v>
      </c>
      <c r="H6" s="85">
        <v>23.69</v>
      </c>
      <c r="I6" s="85">
        <v>386.63</v>
      </c>
      <c r="J6" s="85">
        <v>9665.75</v>
      </c>
    </row>
    <row r="7" spans="1:10" ht="27">
      <c r="A7" s="83" t="s">
        <v>510</v>
      </c>
      <c r="B7" s="84" t="s">
        <v>511</v>
      </c>
      <c r="C7" s="84" t="s">
        <v>512</v>
      </c>
      <c r="D7" s="83" t="s">
        <v>513</v>
      </c>
      <c r="E7" s="84" t="s">
        <v>514</v>
      </c>
      <c r="F7" s="85">
        <v>20</v>
      </c>
      <c r="G7" s="85">
        <v>590.4</v>
      </c>
      <c r="H7" s="85">
        <v>23.69</v>
      </c>
      <c r="I7" s="85">
        <v>730.27</v>
      </c>
      <c r="J7" s="85">
        <v>14605.4</v>
      </c>
    </row>
    <row r="8" spans="1:10" ht="18">
      <c r="A8" s="83" t="s">
        <v>515</v>
      </c>
      <c r="B8" s="84" t="s">
        <v>516</v>
      </c>
      <c r="C8" s="84" t="s">
        <v>517</v>
      </c>
      <c r="D8" s="83" t="s">
        <v>518</v>
      </c>
      <c r="E8" s="84" t="s">
        <v>519</v>
      </c>
      <c r="F8" s="85">
        <v>1</v>
      </c>
      <c r="G8" s="85">
        <v>3375.59</v>
      </c>
      <c r="H8" s="85">
        <v>23.69</v>
      </c>
      <c r="I8" s="85">
        <v>4175.2700000000004</v>
      </c>
      <c r="J8" s="85">
        <v>4175.2700000000004</v>
      </c>
    </row>
    <row r="9" spans="1:10" ht="27">
      <c r="A9" s="83" t="s">
        <v>520</v>
      </c>
      <c r="B9" s="84" t="s">
        <v>521</v>
      </c>
      <c r="C9" s="84" t="s">
        <v>522</v>
      </c>
      <c r="D9" s="83" t="s">
        <v>523</v>
      </c>
      <c r="E9" s="84" t="s">
        <v>524</v>
      </c>
      <c r="F9" s="85">
        <v>200</v>
      </c>
      <c r="G9" s="85">
        <v>170.67</v>
      </c>
      <c r="H9" s="85">
        <v>23.69</v>
      </c>
      <c r="I9" s="85">
        <v>211.1</v>
      </c>
      <c r="J9" s="85">
        <v>42220</v>
      </c>
    </row>
    <row r="10" spans="1:10">
      <c r="A10" s="83" t="s">
        <v>525</v>
      </c>
      <c r="B10" s="84" t="s">
        <v>526</v>
      </c>
      <c r="C10" s="84" t="s">
        <v>527</v>
      </c>
      <c r="D10" s="83" t="s">
        <v>528</v>
      </c>
      <c r="E10" s="84" t="s">
        <v>529</v>
      </c>
      <c r="F10" s="85">
        <v>8</v>
      </c>
      <c r="G10" s="85">
        <v>284.08</v>
      </c>
      <c r="H10" s="85">
        <v>23.69</v>
      </c>
      <c r="I10" s="85">
        <v>351.38</v>
      </c>
      <c r="J10" s="85">
        <v>2811.04</v>
      </c>
    </row>
    <row r="11" spans="1:10" ht="18">
      <c r="A11" s="83" t="s">
        <v>530</v>
      </c>
      <c r="B11" s="84" t="s">
        <v>531</v>
      </c>
      <c r="C11" s="84" t="s">
        <v>532</v>
      </c>
      <c r="D11" s="83" t="s">
        <v>533</v>
      </c>
      <c r="E11" s="84" t="s">
        <v>534</v>
      </c>
      <c r="F11" s="85">
        <v>1</v>
      </c>
      <c r="G11" s="85">
        <v>746.76</v>
      </c>
      <c r="H11" s="85">
        <v>23.69</v>
      </c>
      <c r="I11" s="85">
        <v>923.67</v>
      </c>
      <c r="J11" s="85">
        <v>923.67</v>
      </c>
    </row>
    <row r="12" spans="1:10" ht="19.5" customHeight="1">
      <c r="A12" s="81" t="s">
        <v>535</v>
      </c>
      <c r="B12" s="155" t="s">
        <v>536</v>
      </c>
      <c r="C12" s="129"/>
      <c r="D12" s="129"/>
      <c r="E12" s="129"/>
      <c r="F12" s="129"/>
      <c r="G12" s="129"/>
      <c r="H12" s="129"/>
      <c r="I12" s="130"/>
      <c r="J12" s="82">
        <v>31796.14</v>
      </c>
    </row>
    <row r="13" spans="1:10">
      <c r="A13" s="83" t="s">
        <v>537</v>
      </c>
      <c r="B13" s="84" t="s">
        <v>538</v>
      </c>
      <c r="C13" s="84" t="s">
        <v>539</v>
      </c>
      <c r="D13" s="83" t="s">
        <v>540</v>
      </c>
      <c r="E13" s="84" t="s">
        <v>541</v>
      </c>
      <c r="F13" s="85">
        <v>5</v>
      </c>
      <c r="G13" s="85">
        <v>1035.67</v>
      </c>
      <c r="H13" s="85">
        <v>23.69</v>
      </c>
      <c r="I13" s="85">
        <v>1281.02</v>
      </c>
      <c r="J13" s="85">
        <v>6405.1</v>
      </c>
    </row>
    <row r="14" spans="1:10" ht="36">
      <c r="A14" s="83" t="s">
        <v>542</v>
      </c>
      <c r="B14" s="84" t="s">
        <v>543</v>
      </c>
      <c r="C14" s="84" t="s">
        <v>544</v>
      </c>
      <c r="D14" s="83" t="s">
        <v>545</v>
      </c>
      <c r="E14" s="84" t="s">
        <v>546</v>
      </c>
      <c r="F14" s="85">
        <v>6</v>
      </c>
      <c r="G14" s="85">
        <v>719</v>
      </c>
      <c r="H14" s="85">
        <v>23.69</v>
      </c>
      <c r="I14" s="85">
        <v>889.33</v>
      </c>
      <c r="J14" s="85">
        <v>5335.98</v>
      </c>
    </row>
    <row r="15" spans="1:10" ht="27">
      <c r="A15" s="83" t="s">
        <v>547</v>
      </c>
      <c r="B15" s="84" t="s">
        <v>548</v>
      </c>
      <c r="C15" s="84" t="s">
        <v>549</v>
      </c>
      <c r="D15" s="83" t="s">
        <v>550</v>
      </c>
      <c r="E15" s="84" t="s">
        <v>551</v>
      </c>
      <c r="F15" s="85">
        <v>6</v>
      </c>
      <c r="G15" s="85">
        <v>847.25</v>
      </c>
      <c r="H15" s="85">
        <v>23.69</v>
      </c>
      <c r="I15" s="85">
        <v>1047.96</v>
      </c>
      <c r="J15" s="85">
        <v>6287.76</v>
      </c>
    </row>
    <row r="16" spans="1:10" ht="36">
      <c r="A16" s="83" t="s">
        <v>552</v>
      </c>
      <c r="B16" s="84" t="s">
        <v>553</v>
      </c>
      <c r="C16" s="84" t="s">
        <v>554</v>
      </c>
      <c r="D16" s="83" t="s">
        <v>555</v>
      </c>
      <c r="E16" s="84" t="s">
        <v>556</v>
      </c>
      <c r="F16" s="85">
        <v>6</v>
      </c>
      <c r="G16" s="85">
        <v>787.33</v>
      </c>
      <c r="H16" s="85">
        <v>23.69</v>
      </c>
      <c r="I16" s="85">
        <v>973.85</v>
      </c>
      <c r="J16" s="85">
        <v>5843.1</v>
      </c>
    </row>
    <row r="17" spans="1:10" ht="27">
      <c r="A17" s="83" t="s">
        <v>557</v>
      </c>
      <c r="B17" s="84" t="s">
        <v>558</v>
      </c>
      <c r="C17" s="84" t="s">
        <v>559</v>
      </c>
      <c r="D17" s="83" t="s">
        <v>560</v>
      </c>
      <c r="E17" s="84" t="s">
        <v>561</v>
      </c>
      <c r="F17" s="85">
        <v>6</v>
      </c>
      <c r="G17" s="85">
        <v>529</v>
      </c>
      <c r="H17" s="85">
        <v>23.69</v>
      </c>
      <c r="I17" s="85">
        <v>654.32000000000005</v>
      </c>
      <c r="J17" s="85">
        <v>3925.92</v>
      </c>
    </row>
    <row r="18" spans="1:10" ht="27">
      <c r="A18" s="83" t="s">
        <v>562</v>
      </c>
      <c r="B18" s="84" t="s">
        <v>563</v>
      </c>
      <c r="C18" s="84" t="s">
        <v>564</v>
      </c>
      <c r="D18" s="83" t="s">
        <v>565</v>
      </c>
      <c r="E18" s="84" t="s">
        <v>566</v>
      </c>
      <c r="F18" s="85">
        <v>6</v>
      </c>
      <c r="G18" s="85">
        <v>538.75</v>
      </c>
      <c r="H18" s="85">
        <v>23.69</v>
      </c>
      <c r="I18" s="85">
        <v>666.38</v>
      </c>
      <c r="J18" s="85">
        <v>3998.28</v>
      </c>
    </row>
    <row r="19" spans="1:10" ht="19.5" customHeight="1">
      <c r="A19" s="81" t="s">
        <v>567</v>
      </c>
      <c r="B19" s="155" t="s">
        <v>568</v>
      </c>
      <c r="C19" s="129"/>
      <c r="D19" s="129"/>
      <c r="E19" s="129"/>
      <c r="F19" s="129"/>
      <c r="G19" s="129"/>
      <c r="H19" s="129"/>
      <c r="I19" s="130"/>
      <c r="J19" s="82">
        <v>7806442.2699999996</v>
      </c>
    </row>
    <row r="20" spans="1:10" ht="19.5" customHeight="1">
      <c r="A20" s="81" t="s">
        <v>569</v>
      </c>
      <c r="B20" s="155" t="s">
        <v>570</v>
      </c>
      <c r="C20" s="129"/>
      <c r="D20" s="129"/>
      <c r="E20" s="129"/>
      <c r="F20" s="129"/>
      <c r="G20" s="129"/>
      <c r="H20" s="129"/>
      <c r="I20" s="130"/>
      <c r="J20" s="82">
        <v>1507365.87</v>
      </c>
    </row>
    <row r="21" spans="1:10" ht="15.75" customHeight="1">
      <c r="A21" s="83" t="s">
        <v>571</v>
      </c>
      <c r="B21" s="84" t="s">
        <v>572</v>
      </c>
      <c r="C21" s="84" t="s">
        <v>573</v>
      </c>
      <c r="D21" s="83" t="s">
        <v>574</v>
      </c>
      <c r="E21" s="84" t="s">
        <v>575</v>
      </c>
      <c r="F21" s="85">
        <v>9724.02</v>
      </c>
      <c r="G21" s="85">
        <v>4.51</v>
      </c>
      <c r="H21" s="85">
        <v>23.69</v>
      </c>
      <c r="I21" s="85">
        <v>5.58</v>
      </c>
      <c r="J21" s="85">
        <v>54260.03</v>
      </c>
    </row>
    <row r="22" spans="1:10" ht="15.75" customHeight="1">
      <c r="A22" s="83" t="s">
        <v>576</v>
      </c>
      <c r="B22" s="84" t="s">
        <v>577</v>
      </c>
      <c r="C22" s="84" t="s">
        <v>578</v>
      </c>
      <c r="D22" s="83" t="s">
        <v>579</v>
      </c>
      <c r="E22" s="84" t="s">
        <v>580</v>
      </c>
      <c r="F22" s="85">
        <v>4976.93</v>
      </c>
      <c r="G22" s="85">
        <v>5.88</v>
      </c>
      <c r="H22" s="85">
        <v>23.69</v>
      </c>
      <c r="I22" s="85">
        <v>7.27</v>
      </c>
      <c r="J22" s="85">
        <v>36182.28</v>
      </c>
    </row>
    <row r="23" spans="1:10" ht="15.75" customHeight="1">
      <c r="A23" s="83" t="s">
        <v>581</v>
      </c>
      <c r="B23" s="84" t="s">
        <v>582</v>
      </c>
      <c r="C23" s="84" t="s">
        <v>583</v>
      </c>
      <c r="D23" s="83" t="s">
        <v>584</v>
      </c>
      <c r="E23" s="84" t="s">
        <v>585</v>
      </c>
      <c r="F23" s="85">
        <v>2112</v>
      </c>
      <c r="G23" s="85">
        <v>71.25</v>
      </c>
      <c r="H23" s="85">
        <v>23.69</v>
      </c>
      <c r="I23" s="85">
        <v>88.13</v>
      </c>
      <c r="J23" s="85">
        <v>186130.56</v>
      </c>
    </row>
    <row r="24" spans="1:10" ht="15.75" customHeight="1">
      <c r="A24" s="83" t="s">
        <v>586</v>
      </c>
      <c r="B24" s="84" t="s">
        <v>587</v>
      </c>
      <c r="C24" s="84" t="s">
        <v>588</v>
      </c>
      <c r="D24" s="83" t="s">
        <v>589</v>
      </c>
      <c r="E24" s="84" t="s">
        <v>590</v>
      </c>
      <c r="F24" s="85">
        <v>4976.93</v>
      </c>
      <c r="G24" s="85">
        <v>10.18</v>
      </c>
      <c r="H24" s="85">
        <v>14.02</v>
      </c>
      <c r="I24" s="85">
        <v>11.61</v>
      </c>
      <c r="J24" s="85">
        <v>57782.16</v>
      </c>
    </row>
    <row r="25" spans="1:10" ht="15.75" customHeight="1">
      <c r="A25" s="83" t="s">
        <v>591</v>
      </c>
      <c r="B25" s="84" t="s">
        <v>592</v>
      </c>
      <c r="C25" s="84" t="s">
        <v>593</v>
      </c>
      <c r="D25" s="83" t="s">
        <v>594</v>
      </c>
      <c r="E25" s="84" t="s">
        <v>595</v>
      </c>
      <c r="F25" s="85">
        <v>202006.79</v>
      </c>
      <c r="G25" s="85">
        <v>0.52</v>
      </c>
      <c r="H25" s="85">
        <v>23.69</v>
      </c>
      <c r="I25" s="85">
        <v>0.64</v>
      </c>
      <c r="J25" s="85">
        <v>129284.35</v>
      </c>
    </row>
    <row r="26" spans="1:10" ht="15.75" customHeight="1">
      <c r="A26" s="83" t="s">
        <v>596</v>
      </c>
      <c r="B26" s="84" t="s">
        <v>597</v>
      </c>
      <c r="C26" s="84" t="s">
        <v>598</v>
      </c>
      <c r="D26" s="83" t="s">
        <v>599</v>
      </c>
      <c r="E26" s="84" t="s">
        <v>600</v>
      </c>
      <c r="F26" s="85">
        <v>10745.04</v>
      </c>
      <c r="G26" s="85">
        <v>72.45</v>
      </c>
      <c r="H26" s="85">
        <v>14.02</v>
      </c>
      <c r="I26" s="85">
        <v>82.61</v>
      </c>
      <c r="J26" s="85">
        <v>887647.75</v>
      </c>
    </row>
    <row r="27" spans="1:10" ht="15.75" customHeight="1">
      <c r="A27" s="83" t="s">
        <v>601</v>
      </c>
      <c r="B27" s="84" t="s">
        <v>602</v>
      </c>
      <c r="C27" s="84" t="s">
        <v>603</v>
      </c>
      <c r="D27" s="83" t="s">
        <v>604</v>
      </c>
      <c r="E27" s="84" t="s">
        <v>605</v>
      </c>
      <c r="F27" s="85">
        <v>6470.01</v>
      </c>
      <c r="G27" s="85">
        <v>9.81</v>
      </c>
      <c r="H27" s="85">
        <v>23.69</v>
      </c>
      <c r="I27" s="85">
        <v>12.13</v>
      </c>
      <c r="J27" s="85">
        <v>78481.22</v>
      </c>
    </row>
    <row r="28" spans="1:10" ht="15.75" customHeight="1">
      <c r="A28" s="83" t="s">
        <v>606</v>
      </c>
      <c r="B28" s="84" t="s">
        <v>607</v>
      </c>
      <c r="C28" s="84" t="s">
        <v>608</v>
      </c>
      <c r="D28" s="83" t="s">
        <v>609</v>
      </c>
      <c r="E28" s="84" t="s">
        <v>610</v>
      </c>
      <c r="F28" s="85">
        <v>1458.6</v>
      </c>
      <c r="G28" s="85">
        <v>46.66</v>
      </c>
      <c r="H28" s="85">
        <v>14.02</v>
      </c>
      <c r="I28" s="85">
        <v>53.2</v>
      </c>
      <c r="J28" s="85">
        <v>77597.52</v>
      </c>
    </row>
    <row r="29" spans="1:10" ht="19.5" customHeight="1">
      <c r="A29" s="81" t="s">
        <v>611</v>
      </c>
      <c r="B29" s="155" t="s">
        <v>612</v>
      </c>
      <c r="C29" s="129"/>
      <c r="D29" s="129"/>
      <c r="E29" s="129"/>
      <c r="F29" s="129"/>
      <c r="G29" s="129"/>
      <c r="H29" s="129"/>
      <c r="I29" s="130"/>
      <c r="J29" s="82">
        <v>8239.0499999999993</v>
      </c>
    </row>
    <row r="30" spans="1:10" ht="15.75" customHeight="1">
      <c r="A30" s="83" t="s">
        <v>613</v>
      </c>
      <c r="B30" s="84" t="s">
        <v>614</v>
      </c>
      <c r="C30" s="84" t="s">
        <v>615</v>
      </c>
      <c r="D30" s="83" t="s">
        <v>616</v>
      </c>
      <c r="E30" s="84" t="s">
        <v>617</v>
      </c>
      <c r="F30" s="85">
        <v>9</v>
      </c>
      <c r="G30" s="85">
        <v>740.12</v>
      </c>
      <c r="H30" s="85">
        <v>23.69</v>
      </c>
      <c r="I30" s="85">
        <v>915.45</v>
      </c>
      <c r="J30" s="85">
        <v>8239.0499999999993</v>
      </c>
    </row>
    <row r="31" spans="1:10" ht="19.5" customHeight="1">
      <c r="A31" s="81" t="s">
        <v>618</v>
      </c>
      <c r="B31" s="155" t="s">
        <v>619</v>
      </c>
      <c r="C31" s="129"/>
      <c r="D31" s="129"/>
      <c r="E31" s="129"/>
      <c r="F31" s="129"/>
      <c r="G31" s="129"/>
      <c r="H31" s="129"/>
      <c r="I31" s="130"/>
      <c r="J31" s="82">
        <v>62786.17</v>
      </c>
    </row>
    <row r="32" spans="1:10" ht="15.75" customHeight="1">
      <c r="A32" s="83" t="s">
        <v>620</v>
      </c>
      <c r="B32" s="84" t="s">
        <v>621</v>
      </c>
      <c r="C32" s="84" t="s">
        <v>622</v>
      </c>
      <c r="D32" s="83" t="s">
        <v>623</v>
      </c>
      <c r="E32" s="84" t="s">
        <v>624</v>
      </c>
      <c r="F32" s="85">
        <v>26</v>
      </c>
      <c r="G32" s="85">
        <v>126.35</v>
      </c>
      <c r="H32" s="85">
        <v>23.69</v>
      </c>
      <c r="I32" s="85">
        <v>156.28</v>
      </c>
      <c r="J32" s="85">
        <v>4063.28</v>
      </c>
    </row>
    <row r="33" spans="1:10" ht="15.75" customHeight="1">
      <c r="A33" s="83" t="s">
        <v>625</v>
      </c>
      <c r="B33" s="84" t="s">
        <v>626</v>
      </c>
      <c r="C33" s="84" t="s">
        <v>627</v>
      </c>
      <c r="D33" s="83" t="s">
        <v>628</v>
      </c>
      <c r="E33" s="84" t="s">
        <v>629</v>
      </c>
      <c r="F33" s="85">
        <v>162.21</v>
      </c>
      <c r="G33" s="85">
        <v>238.44</v>
      </c>
      <c r="H33" s="85">
        <v>23.69</v>
      </c>
      <c r="I33" s="85">
        <v>294.93</v>
      </c>
      <c r="J33" s="85">
        <v>47840.6</v>
      </c>
    </row>
    <row r="34" spans="1:10" ht="15.75" customHeight="1">
      <c r="A34" s="83" t="s">
        <v>630</v>
      </c>
      <c r="B34" s="84" t="s">
        <v>631</v>
      </c>
      <c r="C34" s="84" t="s">
        <v>632</v>
      </c>
      <c r="D34" s="83" t="s">
        <v>633</v>
      </c>
      <c r="E34" s="84" t="s">
        <v>634</v>
      </c>
      <c r="F34" s="85">
        <v>29</v>
      </c>
      <c r="G34" s="85">
        <v>19.79</v>
      </c>
      <c r="H34" s="85">
        <v>23.69</v>
      </c>
      <c r="I34" s="85">
        <v>24.48</v>
      </c>
      <c r="J34" s="85">
        <v>709.92</v>
      </c>
    </row>
    <row r="35" spans="1:10" ht="15.75" customHeight="1">
      <c r="A35" s="83" t="s">
        <v>635</v>
      </c>
      <c r="B35" s="84" t="s">
        <v>636</v>
      </c>
      <c r="C35" s="84" t="s">
        <v>637</v>
      </c>
      <c r="D35" s="83" t="s">
        <v>638</v>
      </c>
      <c r="E35" s="84" t="s">
        <v>639</v>
      </c>
      <c r="F35" s="85">
        <v>191.21</v>
      </c>
      <c r="G35" s="85">
        <v>46.66</v>
      </c>
      <c r="H35" s="85">
        <v>14.02</v>
      </c>
      <c r="I35" s="85">
        <v>53.2</v>
      </c>
      <c r="J35" s="85">
        <v>10172.370000000001</v>
      </c>
    </row>
    <row r="36" spans="1:10" ht="19.5" customHeight="1">
      <c r="A36" s="81" t="s">
        <v>640</v>
      </c>
      <c r="B36" s="155" t="s">
        <v>641</v>
      </c>
      <c r="C36" s="129"/>
      <c r="D36" s="129"/>
      <c r="E36" s="129"/>
      <c r="F36" s="129"/>
      <c r="G36" s="129"/>
      <c r="H36" s="129"/>
      <c r="I36" s="130"/>
      <c r="J36" s="82">
        <v>350872.01</v>
      </c>
    </row>
    <row r="37" spans="1:10" ht="15.75" customHeight="1">
      <c r="A37" s="83" t="s">
        <v>642</v>
      </c>
      <c r="B37" s="84" t="s">
        <v>643</v>
      </c>
      <c r="C37" s="84" t="s">
        <v>644</v>
      </c>
      <c r="D37" s="83" t="s">
        <v>645</v>
      </c>
      <c r="E37" s="84" t="s">
        <v>646</v>
      </c>
      <c r="F37" s="85">
        <v>38</v>
      </c>
      <c r="G37" s="85">
        <v>3158.69</v>
      </c>
      <c r="H37" s="85">
        <v>23.69</v>
      </c>
      <c r="I37" s="85">
        <v>3906.98</v>
      </c>
      <c r="J37" s="85">
        <v>148465.24</v>
      </c>
    </row>
    <row r="38" spans="1:10" ht="15.75" customHeight="1">
      <c r="A38" s="83" t="s">
        <v>647</v>
      </c>
      <c r="B38" s="84" t="s">
        <v>648</v>
      </c>
      <c r="C38" s="84" t="s">
        <v>649</v>
      </c>
      <c r="D38" s="83" t="s">
        <v>650</v>
      </c>
      <c r="E38" s="84" t="s">
        <v>651</v>
      </c>
      <c r="F38" s="85">
        <v>1760</v>
      </c>
      <c r="G38" s="85">
        <v>34.06</v>
      </c>
      <c r="H38" s="85">
        <v>23.69</v>
      </c>
      <c r="I38" s="85">
        <v>42.13</v>
      </c>
      <c r="J38" s="85">
        <v>74148.800000000003</v>
      </c>
    </row>
    <row r="39" spans="1:10" ht="19.5" customHeight="1">
      <c r="A39" s="81" t="s">
        <v>652</v>
      </c>
      <c r="B39" s="155" t="s">
        <v>653</v>
      </c>
      <c r="C39" s="129"/>
      <c r="D39" s="129"/>
      <c r="E39" s="129"/>
      <c r="F39" s="129"/>
      <c r="G39" s="129"/>
      <c r="H39" s="129"/>
      <c r="I39" s="130"/>
      <c r="J39" s="82">
        <v>128257.97</v>
      </c>
    </row>
    <row r="40" spans="1:10" ht="15.75" customHeight="1">
      <c r="A40" s="83" t="s">
        <v>654</v>
      </c>
      <c r="B40" s="84" t="s">
        <v>655</v>
      </c>
      <c r="C40" s="84" t="s">
        <v>656</v>
      </c>
      <c r="D40" s="83" t="s">
        <v>657</v>
      </c>
      <c r="E40" s="84" t="s">
        <v>658</v>
      </c>
      <c r="F40" s="85">
        <v>1980</v>
      </c>
      <c r="G40" s="85">
        <v>4.51</v>
      </c>
      <c r="H40" s="85">
        <v>23.69</v>
      </c>
      <c r="I40" s="85">
        <v>5.58</v>
      </c>
      <c r="J40" s="85">
        <v>11048.4</v>
      </c>
    </row>
    <row r="41" spans="1:10" ht="15.75" customHeight="1">
      <c r="A41" s="83" t="s">
        <v>659</v>
      </c>
      <c r="B41" s="84" t="s">
        <v>660</v>
      </c>
      <c r="C41" s="84" t="s">
        <v>661</v>
      </c>
      <c r="D41" s="83" t="s">
        <v>662</v>
      </c>
      <c r="E41" s="84" t="s">
        <v>663</v>
      </c>
      <c r="F41" s="85">
        <v>220</v>
      </c>
      <c r="G41" s="85">
        <v>36.07</v>
      </c>
      <c r="H41" s="85">
        <v>23.69</v>
      </c>
      <c r="I41" s="85">
        <v>44.61</v>
      </c>
      <c r="J41" s="85">
        <v>9814.2000000000007</v>
      </c>
    </row>
    <row r="42" spans="1:10" ht="15.75" customHeight="1">
      <c r="A42" s="83" t="s">
        <v>664</v>
      </c>
      <c r="B42" s="84" t="s">
        <v>665</v>
      </c>
      <c r="C42" s="84" t="s">
        <v>666</v>
      </c>
      <c r="D42" s="83" t="s">
        <v>667</v>
      </c>
      <c r="E42" s="84" t="s">
        <v>668</v>
      </c>
      <c r="F42" s="85">
        <v>88</v>
      </c>
      <c r="G42" s="85">
        <v>125.17</v>
      </c>
      <c r="H42" s="85">
        <v>23.69</v>
      </c>
      <c r="I42" s="85">
        <v>154.82</v>
      </c>
      <c r="J42" s="85">
        <v>13624.16</v>
      </c>
    </row>
    <row r="43" spans="1:10" ht="15.75" customHeight="1">
      <c r="A43" s="83" t="s">
        <v>669</v>
      </c>
      <c r="B43" s="84" t="s">
        <v>670</v>
      </c>
      <c r="C43" s="84" t="s">
        <v>671</v>
      </c>
      <c r="D43" s="83" t="s">
        <v>672</v>
      </c>
      <c r="E43" s="84" t="s">
        <v>673</v>
      </c>
      <c r="F43" s="85">
        <v>880</v>
      </c>
      <c r="G43" s="85">
        <v>43.25</v>
      </c>
      <c r="H43" s="85">
        <v>23.69</v>
      </c>
      <c r="I43" s="85">
        <v>53.5</v>
      </c>
      <c r="J43" s="85">
        <v>47080</v>
      </c>
    </row>
    <row r="44" spans="1:10" ht="15.75" customHeight="1">
      <c r="A44" s="83" t="s">
        <v>674</v>
      </c>
      <c r="B44" s="84" t="s">
        <v>675</v>
      </c>
      <c r="C44" s="84" t="s">
        <v>676</v>
      </c>
      <c r="D44" s="83" t="s">
        <v>677</v>
      </c>
      <c r="E44" s="84" t="s">
        <v>678</v>
      </c>
      <c r="F44" s="85">
        <v>1185.19</v>
      </c>
      <c r="G44" s="85">
        <v>30.72</v>
      </c>
      <c r="H44" s="85">
        <v>23.69</v>
      </c>
      <c r="I44" s="85">
        <v>38</v>
      </c>
      <c r="J44" s="85">
        <v>45037.22</v>
      </c>
    </row>
    <row r="45" spans="1:10" ht="15.75" customHeight="1">
      <c r="A45" s="83" t="s">
        <v>679</v>
      </c>
      <c r="B45" s="84" t="s">
        <v>680</v>
      </c>
      <c r="C45" s="84" t="s">
        <v>681</v>
      </c>
      <c r="D45" s="83" t="s">
        <v>682</v>
      </c>
      <c r="E45" s="84" t="s">
        <v>683</v>
      </c>
      <c r="F45" s="85">
        <v>31.09</v>
      </c>
      <c r="G45" s="85">
        <v>46.66</v>
      </c>
      <c r="H45" s="85">
        <v>14.02</v>
      </c>
      <c r="I45" s="85">
        <v>53.2</v>
      </c>
      <c r="J45" s="85">
        <v>1653.99</v>
      </c>
    </row>
    <row r="46" spans="1:10" ht="19.5" customHeight="1">
      <c r="A46" s="81" t="s">
        <v>684</v>
      </c>
      <c r="B46" s="155" t="s">
        <v>685</v>
      </c>
      <c r="C46" s="129"/>
      <c r="D46" s="129"/>
      <c r="E46" s="129"/>
      <c r="F46" s="129"/>
      <c r="G46" s="129"/>
      <c r="H46" s="129"/>
      <c r="I46" s="130"/>
      <c r="J46" s="82">
        <v>5877179.1699999999</v>
      </c>
    </row>
    <row r="47" spans="1:10" ht="15.75" customHeight="1">
      <c r="A47" s="83" t="s">
        <v>686</v>
      </c>
      <c r="B47" s="84" t="s">
        <v>687</v>
      </c>
      <c r="C47" s="84" t="s">
        <v>688</v>
      </c>
      <c r="D47" s="83" t="s">
        <v>689</v>
      </c>
      <c r="E47" s="84" t="s">
        <v>690</v>
      </c>
      <c r="F47" s="85">
        <v>846</v>
      </c>
      <c r="G47" s="85">
        <v>3840.72</v>
      </c>
      <c r="H47" s="85">
        <v>23.69</v>
      </c>
      <c r="I47" s="85">
        <v>4750.59</v>
      </c>
      <c r="J47" s="85">
        <v>4018999.14</v>
      </c>
    </row>
    <row r="48" spans="1:10" ht="15.75" customHeight="1">
      <c r="A48" s="83" t="s">
        <v>691</v>
      </c>
      <c r="B48" s="84" t="s">
        <v>692</v>
      </c>
      <c r="C48" s="84" t="s">
        <v>693</v>
      </c>
      <c r="D48" s="83" t="s">
        <v>694</v>
      </c>
      <c r="E48" s="84" t="s">
        <v>695</v>
      </c>
      <c r="F48" s="85">
        <v>17</v>
      </c>
      <c r="G48" s="85">
        <v>4628.1899999999996</v>
      </c>
      <c r="H48" s="85">
        <v>23.69</v>
      </c>
      <c r="I48" s="85">
        <v>5724.61</v>
      </c>
      <c r="J48" s="85">
        <v>97318.37</v>
      </c>
    </row>
    <row r="49" spans="1:10" ht="15.75" customHeight="1">
      <c r="A49" s="83" t="s">
        <v>696</v>
      </c>
      <c r="B49" s="84" t="s">
        <v>697</v>
      </c>
      <c r="C49" s="84" t="s">
        <v>698</v>
      </c>
      <c r="D49" s="83" t="s">
        <v>699</v>
      </c>
      <c r="E49" s="84" t="s">
        <v>700</v>
      </c>
      <c r="F49" s="85">
        <v>167.2</v>
      </c>
      <c r="G49" s="85">
        <v>287.27</v>
      </c>
      <c r="H49" s="85">
        <v>23.69</v>
      </c>
      <c r="I49" s="85">
        <v>355.32</v>
      </c>
      <c r="J49" s="85">
        <v>59409.5</v>
      </c>
    </row>
    <row r="50" spans="1:10" ht="15.75" customHeight="1">
      <c r="A50" s="83" t="s">
        <v>701</v>
      </c>
      <c r="B50" s="84" t="s">
        <v>702</v>
      </c>
      <c r="C50" s="84" t="s">
        <v>703</v>
      </c>
      <c r="D50" s="83" t="s">
        <v>704</v>
      </c>
      <c r="E50" s="84" t="s">
        <v>705</v>
      </c>
      <c r="F50" s="85">
        <v>501.6</v>
      </c>
      <c r="G50" s="85">
        <v>284.52</v>
      </c>
      <c r="H50" s="85">
        <v>23.69</v>
      </c>
      <c r="I50" s="85">
        <v>351.92</v>
      </c>
      <c r="J50" s="85">
        <v>176523.07</v>
      </c>
    </row>
    <row r="51" spans="1:10" ht="15.75" customHeight="1">
      <c r="A51" s="83" t="s">
        <v>706</v>
      </c>
      <c r="B51" s="84" t="s">
        <v>707</v>
      </c>
      <c r="C51" s="84" t="s">
        <v>708</v>
      </c>
      <c r="D51" s="83" t="s">
        <v>709</v>
      </c>
      <c r="E51" s="84" t="s">
        <v>710</v>
      </c>
      <c r="F51" s="85">
        <v>501.6</v>
      </c>
      <c r="G51" s="85">
        <v>30.94</v>
      </c>
      <c r="H51" s="85">
        <v>23.69</v>
      </c>
      <c r="I51" s="85">
        <v>38.270000000000003</v>
      </c>
      <c r="J51" s="85">
        <v>19196.23</v>
      </c>
    </row>
    <row r="52" spans="1:10" ht="15.75" customHeight="1">
      <c r="A52" s="83" t="s">
        <v>711</v>
      </c>
      <c r="B52" s="84" t="s">
        <v>712</v>
      </c>
      <c r="C52" s="84" t="s">
        <v>713</v>
      </c>
      <c r="D52" s="83" t="s">
        <v>714</v>
      </c>
      <c r="E52" s="84" t="s">
        <v>715</v>
      </c>
      <c r="F52" s="85">
        <v>13617</v>
      </c>
      <c r="G52" s="85">
        <v>25.5</v>
      </c>
      <c r="H52" s="85">
        <v>23.69</v>
      </c>
      <c r="I52" s="85">
        <v>31.54</v>
      </c>
      <c r="J52" s="85">
        <v>429480.18</v>
      </c>
    </row>
    <row r="53" spans="1:10" ht="15.75" customHeight="1">
      <c r="A53" s="83" t="s">
        <v>716</v>
      </c>
      <c r="B53" s="84" t="s">
        <v>717</v>
      </c>
      <c r="C53" s="84" t="s">
        <v>718</v>
      </c>
      <c r="D53" s="83" t="s">
        <v>719</v>
      </c>
      <c r="E53" s="84" t="s">
        <v>720</v>
      </c>
      <c r="F53" s="85">
        <v>35917</v>
      </c>
      <c r="G53" s="85">
        <v>10.77</v>
      </c>
      <c r="H53" s="85">
        <v>23.69</v>
      </c>
      <c r="I53" s="85">
        <v>13.32</v>
      </c>
      <c r="J53" s="85">
        <v>478414.44</v>
      </c>
    </row>
    <row r="54" spans="1:10" ht="15.75" customHeight="1">
      <c r="A54" s="83" t="s">
        <v>721</v>
      </c>
      <c r="B54" s="84" t="s">
        <v>722</v>
      </c>
      <c r="C54" s="84" t="s">
        <v>723</v>
      </c>
      <c r="D54" s="83" t="s">
        <v>724</v>
      </c>
      <c r="E54" s="84" t="s">
        <v>725</v>
      </c>
      <c r="F54" s="85">
        <v>1003.2</v>
      </c>
      <c r="G54" s="85">
        <v>112.9</v>
      </c>
      <c r="H54" s="85">
        <v>23.69</v>
      </c>
      <c r="I54" s="85">
        <v>139.65</v>
      </c>
      <c r="J54" s="85">
        <v>140096.88</v>
      </c>
    </row>
    <row r="55" spans="1:10" ht="15.75" customHeight="1">
      <c r="A55" s="83" t="s">
        <v>726</v>
      </c>
      <c r="B55" s="84" t="s">
        <v>727</v>
      </c>
      <c r="C55" s="84" t="s">
        <v>728</v>
      </c>
      <c r="D55" s="83" t="s">
        <v>729</v>
      </c>
      <c r="E55" s="84" t="s">
        <v>730</v>
      </c>
      <c r="F55" s="85">
        <v>1440</v>
      </c>
      <c r="G55" s="85">
        <v>14.42</v>
      </c>
      <c r="H55" s="85">
        <v>23.69</v>
      </c>
      <c r="I55" s="85">
        <v>17.84</v>
      </c>
      <c r="J55" s="85">
        <v>25689.599999999999</v>
      </c>
    </row>
    <row r="56" spans="1:10" ht="15.75" customHeight="1">
      <c r="A56" s="83" t="s">
        <v>731</v>
      </c>
      <c r="B56" s="84" t="s">
        <v>732</v>
      </c>
      <c r="C56" s="84" t="s">
        <v>733</v>
      </c>
      <c r="D56" s="83" t="s">
        <v>734</v>
      </c>
      <c r="E56" s="84" t="s">
        <v>735</v>
      </c>
      <c r="F56" s="85">
        <v>6</v>
      </c>
      <c r="G56" s="85">
        <v>3435.85</v>
      </c>
      <c r="H56" s="85">
        <v>23.69</v>
      </c>
      <c r="I56" s="85">
        <v>4249.8</v>
      </c>
      <c r="J56" s="85">
        <v>25498.799999999999</v>
      </c>
    </row>
    <row r="57" spans="1:10" ht="15.75" customHeight="1">
      <c r="A57" s="83" t="s">
        <v>736</v>
      </c>
      <c r="B57" s="84" t="s">
        <v>737</v>
      </c>
      <c r="C57" s="84" t="s">
        <v>738</v>
      </c>
      <c r="D57" s="83" t="s">
        <v>739</v>
      </c>
      <c r="E57" s="84" t="s">
        <v>740</v>
      </c>
      <c r="F57" s="85">
        <v>5984</v>
      </c>
      <c r="G57" s="85">
        <v>54.93</v>
      </c>
      <c r="H57" s="85">
        <v>23.69</v>
      </c>
      <c r="I57" s="85">
        <v>67.94</v>
      </c>
      <c r="J57" s="85">
        <v>406552.96</v>
      </c>
    </row>
    <row r="58" spans="1:10" ht="19.5" customHeight="1">
      <c r="A58" s="81" t="s">
        <v>741</v>
      </c>
      <c r="B58" s="155" t="s">
        <v>742</v>
      </c>
      <c r="C58" s="129"/>
      <c r="D58" s="129"/>
      <c r="E58" s="129"/>
      <c r="F58" s="129"/>
      <c r="G58" s="129"/>
      <c r="H58" s="129"/>
      <c r="I58" s="130"/>
      <c r="J58" s="82">
        <v>7229427.9699999997</v>
      </c>
    </row>
    <row r="59" spans="1:10" ht="19.5" customHeight="1">
      <c r="A59" s="81" t="s">
        <v>743</v>
      </c>
      <c r="B59" s="155" t="s">
        <v>744</v>
      </c>
      <c r="C59" s="129"/>
      <c r="D59" s="129"/>
      <c r="E59" s="129"/>
      <c r="F59" s="129"/>
      <c r="G59" s="129"/>
      <c r="H59" s="129"/>
      <c r="I59" s="130"/>
      <c r="J59" s="82">
        <v>1384218.1</v>
      </c>
    </row>
    <row r="60" spans="1:10" ht="15.75" customHeight="1">
      <c r="A60" s="83" t="s">
        <v>745</v>
      </c>
      <c r="B60" s="84" t="s">
        <v>746</v>
      </c>
      <c r="C60" s="84" t="s">
        <v>747</v>
      </c>
      <c r="D60" s="83" t="s">
        <v>748</v>
      </c>
      <c r="E60" s="84" t="s">
        <v>749</v>
      </c>
      <c r="F60" s="85">
        <v>13432.2</v>
      </c>
      <c r="G60" s="85">
        <v>4.51</v>
      </c>
      <c r="H60" s="85">
        <v>23.69</v>
      </c>
      <c r="I60" s="85">
        <v>5.58</v>
      </c>
      <c r="J60" s="85">
        <v>74951.679999999993</v>
      </c>
    </row>
    <row r="61" spans="1:10" ht="15.75" customHeight="1">
      <c r="A61" s="83" t="s">
        <v>750</v>
      </c>
      <c r="B61" s="84" t="s">
        <v>751</v>
      </c>
      <c r="C61" s="84" t="s">
        <v>752</v>
      </c>
      <c r="D61" s="83" t="s">
        <v>753</v>
      </c>
      <c r="E61" s="84" t="s">
        <v>754</v>
      </c>
      <c r="F61" s="85">
        <v>2062.29</v>
      </c>
      <c r="G61" s="85">
        <v>5.88</v>
      </c>
      <c r="H61" s="85">
        <v>23.69</v>
      </c>
      <c r="I61" s="85">
        <v>7.27</v>
      </c>
      <c r="J61" s="85">
        <v>14992.85</v>
      </c>
    </row>
    <row r="62" spans="1:10" ht="15.75" customHeight="1">
      <c r="A62" s="83" t="s">
        <v>755</v>
      </c>
      <c r="B62" s="84" t="s">
        <v>756</v>
      </c>
      <c r="C62" s="84" t="s">
        <v>757</v>
      </c>
      <c r="D62" s="83" t="s">
        <v>758</v>
      </c>
      <c r="E62" s="84" t="s">
        <v>759</v>
      </c>
      <c r="F62" s="85">
        <v>2077.81</v>
      </c>
      <c r="G62" s="85">
        <v>71.25</v>
      </c>
      <c r="H62" s="85">
        <v>23.69</v>
      </c>
      <c r="I62" s="85">
        <v>88.13</v>
      </c>
      <c r="J62" s="85">
        <v>183117.4</v>
      </c>
    </row>
    <row r="63" spans="1:10" ht="15.75" customHeight="1">
      <c r="A63" s="83" t="s">
        <v>760</v>
      </c>
      <c r="B63" s="84" t="s">
        <v>761</v>
      </c>
      <c r="C63" s="84" t="s">
        <v>762</v>
      </c>
      <c r="D63" s="83" t="s">
        <v>763</v>
      </c>
      <c r="E63" s="84" t="s">
        <v>764</v>
      </c>
      <c r="F63" s="85">
        <v>2062.29</v>
      </c>
      <c r="G63" s="85">
        <v>10.18</v>
      </c>
      <c r="H63" s="85">
        <v>14.02</v>
      </c>
      <c r="I63" s="85">
        <v>11.61</v>
      </c>
      <c r="J63" s="85">
        <v>23943.19</v>
      </c>
    </row>
    <row r="64" spans="1:10" ht="15.75" customHeight="1">
      <c r="A64" s="83" t="s">
        <v>765</v>
      </c>
      <c r="B64" s="84" t="s">
        <v>766</v>
      </c>
      <c r="C64" s="84" t="s">
        <v>767</v>
      </c>
      <c r="D64" s="83" t="s">
        <v>768</v>
      </c>
      <c r="E64" s="84" t="s">
        <v>769</v>
      </c>
      <c r="F64" s="85">
        <v>50402.37</v>
      </c>
      <c r="G64" s="85">
        <v>0.52</v>
      </c>
      <c r="H64" s="85">
        <v>23.69</v>
      </c>
      <c r="I64" s="85">
        <v>0.64</v>
      </c>
      <c r="J64" s="85">
        <v>32257.52</v>
      </c>
    </row>
    <row r="65" spans="1:10" ht="15.75" customHeight="1">
      <c r="A65" s="83" t="s">
        <v>770</v>
      </c>
      <c r="B65" s="84" t="s">
        <v>771</v>
      </c>
      <c r="C65" s="84" t="s">
        <v>772</v>
      </c>
      <c r="D65" s="83" t="s">
        <v>773</v>
      </c>
      <c r="E65" s="84" t="s">
        <v>774</v>
      </c>
      <c r="F65" s="85">
        <v>2680.98</v>
      </c>
      <c r="G65" s="85">
        <v>9.81</v>
      </c>
      <c r="H65" s="85">
        <v>23.69</v>
      </c>
      <c r="I65" s="85">
        <v>12.13</v>
      </c>
      <c r="J65" s="85">
        <v>32520.29</v>
      </c>
    </row>
    <row r="66" spans="1:10" ht="15.75" customHeight="1">
      <c r="A66" s="83" t="s">
        <v>775</v>
      </c>
      <c r="B66" s="84" t="s">
        <v>776</v>
      </c>
      <c r="C66" s="84" t="s">
        <v>777</v>
      </c>
      <c r="D66" s="83" t="s">
        <v>778</v>
      </c>
      <c r="E66" s="84" t="s">
        <v>779</v>
      </c>
      <c r="F66" s="85">
        <v>2619.2800000000002</v>
      </c>
      <c r="G66" s="85">
        <v>72.45</v>
      </c>
      <c r="H66" s="85">
        <v>14.02</v>
      </c>
      <c r="I66" s="85">
        <v>82.61</v>
      </c>
      <c r="J66" s="85">
        <v>216378.72</v>
      </c>
    </row>
    <row r="67" spans="1:10" ht="15.75" customHeight="1">
      <c r="A67" s="83" t="s">
        <v>780</v>
      </c>
      <c r="B67" s="84" t="s">
        <v>781</v>
      </c>
      <c r="C67" s="84" t="s">
        <v>782</v>
      </c>
      <c r="D67" s="83" t="s">
        <v>783</v>
      </c>
      <c r="E67" s="84" t="s">
        <v>784</v>
      </c>
      <c r="F67" s="85">
        <v>132.97999999999999</v>
      </c>
      <c r="G67" s="85">
        <v>131.13999999999999</v>
      </c>
      <c r="H67" s="85">
        <v>23.69</v>
      </c>
      <c r="I67" s="85">
        <v>162.21</v>
      </c>
      <c r="J67" s="85">
        <v>21570.69</v>
      </c>
    </row>
    <row r="68" spans="1:10" ht="15.75" customHeight="1">
      <c r="A68" s="83" t="s">
        <v>785</v>
      </c>
      <c r="B68" s="84" t="s">
        <v>786</v>
      </c>
      <c r="C68" s="84" t="s">
        <v>787</v>
      </c>
      <c r="D68" s="83" t="s">
        <v>788</v>
      </c>
      <c r="E68" s="84" t="s">
        <v>789</v>
      </c>
      <c r="F68" s="85">
        <v>68.72</v>
      </c>
      <c r="G68" s="85">
        <v>1486.39</v>
      </c>
      <c r="H68" s="85">
        <v>23.69</v>
      </c>
      <c r="I68" s="85">
        <v>1838.52</v>
      </c>
      <c r="J68" s="85">
        <v>126343.09</v>
      </c>
    </row>
    <row r="69" spans="1:10" ht="15.75" customHeight="1">
      <c r="A69" s="83" t="s">
        <v>790</v>
      </c>
      <c r="B69" s="84" t="s">
        <v>791</v>
      </c>
      <c r="C69" s="84" t="s">
        <v>792</v>
      </c>
      <c r="D69" s="83" t="s">
        <v>793</v>
      </c>
      <c r="E69" s="84" t="s">
        <v>794</v>
      </c>
      <c r="F69" s="85">
        <v>1374.44</v>
      </c>
      <c r="G69" s="85">
        <v>0.31</v>
      </c>
      <c r="H69" s="85">
        <v>23.69</v>
      </c>
      <c r="I69" s="85">
        <v>0.38</v>
      </c>
      <c r="J69" s="85">
        <v>522.29</v>
      </c>
    </row>
    <row r="70" spans="1:10" ht="15.75" customHeight="1">
      <c r="A70" s="83" t="s">
        <v>795</v>
      </c>
      <c r="B70" s="84" t="s">
        <v>796</v>
      </c>
      <c r="C70" s="84" t="s">
        <v>797</v>
      </c>
      <c r="D70" s="83" t="s">
        <v>798</v>
      </c>
      <c r="E70" s="84" t="s">
        <v>799</v>
      </c>
      <c r="F70" s="85">
        <v>1.1000000000000001</v>
      </c>
      <c r="G70" s="85">
        <v>2434.9499999999998</v>
      </c>
      <c r="H70" s="85">
        <v>14.02</v>
      </c>
      <c r="I70" s="85">
        <v>2776.33</v>
      </c>
      <c r="J70" s="85">
        <v>3053.96</v>
      </c>
    </row>
    <row r="71" spans="1:10" ht="15.75" customHeight="1">
      <c r="A71" s="83" t="s">
        <v>800</v>
      </c>
      <c r="B71" s="84" t="s">
        <v>801</v>
      </c>
      <c r="C71" s="84" t="s">
        <v>802</v>
      </c>
      <c r="D71" s="83" t="s">
        <v>803</v>
      </c>
      <c r="E71" s="84" t="s">
        <v>804</v>
      </c>
      <c r="F71" s="85">
        <v>12303.88</v>
      </c>
      <c r="G71" s="85">
        <v>46.66</v>
      </c>
      <c r="H71" s="85">
        <v>14.02</v>
      </c>
      <c r="I71" s="85">
        <v>53.2</v>
      </c>
      <c r="J71" s="85">
        <v>654566.42000000004</v>
      </c>
    </row>
    <row r="72" spans="1:10" ht="19.5" customHeight="1">
      <c r="A72" s="81" t="s">
        <v>805</v>
      </c>
      <c r="B72" s="155" t="s">
        <v>806</v>
      </c>
      <c r="C72" s="129"/>
      <c r="D72" s="129"/>
      <c r="E72" s="129"/>
      <c r="F72" s="129"/>
      <c r="G72" s="129"/>
      <c r="H72" s="129"/>
      <c r="I72" s="130"/>
      <c r="J72" s="82">
        <v>12361.93</v>
      </c>
    </row>
    <row r="73" spans="1:10" ht="15.75" customHeight="1">
      <c r="A73" s="83" t="s">
        <v>807</v>
      </c>
      <c r="B73" s="84" t="s">
        <v>808</v>
      </c>
      <c r="C73" s="84" t="s">
        <v>809</v>
      </c>
      <c r="D73" s="83" t="s">
        <v>810</v>
      </c>
      <c r="E73" s="84" t="s">
        <v>811</v>
      </c>
      <c r="F73" s="85">
        <v>9</v>
      </c>
      <c r="G73" s="85">
        <v>740.12</v>
      </c>
      <c r="H73" s="85">
        <v>23.69</v>
      </c>
      <c r="I73" s="85">
        <v>915.45</v>
      </c>
      <c r="J73" s="85">
        <v>8239.0499999999993</v>
      </c>
    </row>
    <row r="74" spans="1:10" ht="15.75" customHeight="1">
      <c r="A74" s="83" t="s">
        <v>812</v>
      </c>
      <c r="B74" s="84" t="s">
        <v>813</v>
      </c>
      <c r="C74" s="84" t="s">
        <v>814</v>
      </c>
      <c r="D74" s="83" t="s">
        <v>815</v>
      </c>
      <c r="E74" s="84" t="s">
        <v>816</v>
      </c>
      <c r="F74" s="85">
        <v>4.4000000000000004</v>
      </c>
      <c r="G74" s="85">
        <v>152.32</v>
      </c>
      <c r="H74" s="85">
        <v>23.69</v>
      </c>
      <c r="I74" s="85">
        <v>188.4</v>
      </c>
      <c r="J74" s="85">
        <v>828.96</v>
      </c>
    </row>
    <row r="75" spans="1:10" ht="15.75" customHeight="1">
      <c r="A75" s="83" t="s">
        <v>817</v>
      </c>
      <c r="B75" s="84" t="s">
        <v>818</v>
      </c>
      <c r="C75" s="84" t="s">
        <v>819</v>
      </c>
      <c r="D75" s="83" t="s">
        <v>820</v>
      </c>
      <c r="E75" s="84" t="s">
        <v>821</v>
      </c>
      <c r="F75" s="85">
        <v>1</v>
      </c>
      <c r="G75" s="85">
        <v>2078.0300000000002</v>
      </c>
      <c r="H75" s="85">
        <v>23.69</v>
      </c>
      <c r="I75" s="85">
        <v>2570.3200000000002</v>
      </c>
      <c r="J75" s="85">
        <v>2570.3200000000002</v>
      </c>
    </row>
    <row r="76" spans="1:10" ht="15.75" customHeight="1">
      <c r="A76" s="83" t="s">
        <v>822</v>
      </c>
      <c r="B76" s="84" t="s">
        <v>823</v>
      </c>
      <c r="C76" s="84" t="s">
        <v>824</v>
      </c>
      <c r="D76" s="83" t="s">
        <v>825</v>
      </c>
      <c r="E76" s="84" t="s">
        <v>826</v>
      </c>
      <c r="F76" s="85">
        <v>1</v>
      </c>
      <c r="G76" s="85">
        <v>585.01</v>
      </c>
      <c r="H76" s="85">
        <v>23.69</v>
      </c>
      <c r="I76" s="85">
        <v>723.6</v>
      </c>
      <c r="J76" s="85">
        <v>723.6</v>
      </c>
    </row>
    <row r="77" spans="1:10" ht="19.5" customHeight="1">
      <c r="A77" s="81" t="s">
        <v>827</v>
      </c>
      <c r="B77" s="155" t="s">
        <v>828</v>
      </c>
      <c r="C77" s="129"/>
      <c r="D77" s="129"/>
      <c r="E77" s="129"/>
      <c r="F77" s="129"/>
      <c r="G77" s="129"/>
      <c r="H77" s="129"/>
      <c r="I77" s="130"/>
      <c r="J77" s="82">
        <v>32010.97</v>
      </c>
    </row>
    <row r="78" spans="1:10" ht="15.75" customHeight="1">
      <c r="A78" s="83" t="s">
        <v>829</v>
      </c>
      <c r="B78" s="84" t="s">
        <v>830</v>
      </c>
      <c r="C78" s="84" t="s">
        <v>831</v>
      </c>
      <c r="D78" s="83" t="s">
        <v>832</v>
      </c>
      <c r="E78" s="84" t="s">
        <v>833</v>
      </c>
      <c r="F78" s="85">
        <v>1</v>
      </c>
      <c r="G78" s="85">
        <v>1366.99</v>
      </c>
      <c r="H78" s="85">
        <v>23.69</v>
      </c>
      <c r="I78" s="85">
        <v>1690.83</v>
      </c>
      <c r="J78" s="85">
        <v>1690.83</v>
      </c>
    </row>
    <row r="79" spans="1:10" ht="15.75" customHeight="1">
      <c r="A79" s="83" t="s">
        <v>834</v>
      </c>
      <c r="B79" s="84" t="s">
        <v>835</v>
      </c>
      <c r="C79" s="84" t="s">
        <v>836</v>
      </c>
      <c r="D79" s="83" t="s">
        <v>837</v>
      </c>
      <c r="E79" s="84" t="s">
        <v>838</v>
      </c>
      <c r="F79" s="85">
        <v>274.48</v>
      </c>
      <c r="G79" s="85">
        <v>2.0699999999999998</v>
      </c>
      <c r="H79" s="85">
        <v>23.69</v>
      </c>
      <c r="I79" s="85">
        <v>2.56</v>
      </c>
      <c r="J79" s="85">
        <v>702.67</v>
      </c>
    </row>
    <row r="80" spans="1:10" ht="15.75" customHeight="1">
      <c r="A80" s="83" t="s">
        <v>839</v>
      </c>
      <c r="B80" s="84" t="s">
        <v>840</v>
      </c>
      <c r="C80" s="84" t="s">
        <v>841</v>
      </c>
      <c r="D80" s="83" t="s">
        <v>842</v>
      </c>
      <c r="E80" s="84" t="s">
        <v>843</v>
      </c>
      <c r="F80" s="85">
        <v>274.48</v>
      </c>
      <c r="G80" s="85">
        <v>29.69</v>
      </c>
      <c r="H80" s="85">
        <v>23.69</v>
      </c>
      <c r="I80" s="85">
        <v>36.72</v>
      </c>
      <c r="J80" s="85">
        <v>10078.91</v>
      </c>
    </row>
    <row r="81" spans="1:10" ht="15.75" customHeight="1">
      <c r="A81" s="83" t="s">
        <v>844</v>
      </c>
      <c r="B81" s="84" t="s">
        <v>845</v>
      </c>
      <c r="C81" s="84" t="s">
        <v>846</v>
      </c>
      <c r="D81" s="83" t="s">
        <v>847</v>
      </c>
      <c r="E81" s="84" t="s">
        <v>848</v>
      </c>
      <c r="F81" s="85">
        <v>118.46</v>
      </c>
      <c r="G81" s="85">
        <v>3.65</v>
      </c>
      <c r="H81" s="85">
        <v>23.69</v>
      </c>
      <c r="I81" s="85">
        <v>4.51</v>
      </c>
      <c r="J81" s="85">
        <v>534.25</v>
      </c>
    </row>
    <row r="82" spans="1:10" ht="15.75" customHeight="1">
      <c r="A82" s="83" t="s">
        <v>849</v>
      </c>
      <c r="B82" s="84" t="s">
        <v>850</v>
      </c>
      <c r="C82" s="84" t="s">
        <v>851</v>
      </c>
      <c r="D82" s="83" t="s">
        <v>852</v>
      </c>
      <c r="E82" s="84" t="s">
        <v>853</v>
      </c>
      <c r="F82" s="85">
        <v>118.46</v>
      </c>
      <c r="G82" s="85">
        <v>99.08</v>
      </c>
      <c r="H82" s="85">
        <v>23.69</v>
      </c>
      <c r="I82" s="85">
        <v>122.55</v>
      </c>
      <c r="J82" s="85">
        <v>14517.27</v>
      </c>
    </row>
    <row r="83" spans="1:10" ht="15.75" customHeight="1">
      <c r="A83" s="83" t="s">
        <v>854</v>
      </c>
      <c r="B83" s="84" t="s">
        <v>855</v>
      </c>
      <c r="C83" s="84" t="s">
        <v>856</v>
      </c>
      <c r="D83" s="83" t="s">
        <v>857</v>
      </c>
      <c r="E83" s="84" t="s">
        <v>858</v>
      </c>
      <c r="F83" s="85">
        <v>13.66</v>
      </c>
      <c r="G83" s="85">
        <v>13.98</v>
      </c>
      <c r="H83" s="85">
        <v>23.69</v>
      </c>
      <c r="I83" s="85">
        <v>17.29</v>
      </c>
      <c r="J83" s="85">
        <v>236.18</v>
      </c>
    </row>
    <row r="84" spans="1:10" ht="15.75" customHeight="1">
      <c r="A84" s="83" t="s">
        <v>859</v>
      </c>
      <c r="B84" s="84" t="s">
        <v>860</v>
      </c>
      <c r="C84" s="84" t="s">
        <v>861</v>
      </c>
      <c r="D84" s="83" t="s">
        <v>862</v>
      </c>
      <c r="E84" s="84" t="s">
        <v>863</v>
      </c>
      <c r="F84" s="85">
        <v>13.66</v>
      </c>
      <c r="G84" s="85">
        <v>251.59</v>
      </c>
      <c r="H84" s="85">
        <v>23.69</v>
      </c>
      <c r="I84" s="85">
        <v>311.19</v>
      </c>
      <c r="J84" s="85">
        <v>4250.8599999999997</v>
      </c>
    </row>
    <row r="85" spans="1:10" ht="19.5" customHeight="1">
      <c r="A85" s="81" t="s">
        <v>864</v>
      </c>
      <c r="B85" s="155" t="s">
        <v>865</v>
      </c>
      <c r="C85" s="129"/>
      <c r="D85" s="129"/>
      <c r="E85" s="129"/>
      <c r="F85" s="129"/>
      <c r="G85" s="129"/>
      <c r="H85" s="129"/>
      <c r="I85" s="130"/>
      <c r="J85" s="82">
        <v>196239.17</v>
      </c>
    </row>
    <row r="86" spans="1:10" ht="15.75" customHeight="1">
      <c r="A86" s="83" t="s">
        <v>866</v>
      </c>
      <c r="B86" s="84" t="s">
        <v>867</v>
      </c>
      <c r="C86" s="84" t="s">
        <v>868</v>
      </c>
      <c r="D86" s="83" t="s">
        <v>869</v>
      </c>
      <c r="E86" s="84" t="s">
        <v>870</v>
      </c>
      <c r="F86" s="85">
        <v>3.96</v>
      </c>
      <c r="G86" s="85">
        <v>208.95</v>
      </c>
      <c r="H86" s="85">
        <v>23.69</v>
      </c>
      <c r="I86" s="85">
        <v>258.45</v>
      </c>
      <c r="J86" s="85">
        <v>1023.46</v>
      </c>
    </row>
    <row r="87" spans="1:10" ht="15.75" customHeight="1">
      <c r="A87" s="83" t="s">
        <v>871</v>
      </c>
      <c r="B87" s="84" t="s">
        <v>872</v>
      </c>
      <c r="C87" s="84" t="s">
        <v>873</v>
      </c>
      <c r="D87" s="83" t="s">
        <v>874</v>
      </c>
      <c r="E87" s="84" t="s">
        <v>875</v>
      </c>
      <c r="F87" s="85">
        <v>3759.71</v>
      </c>
      <c r="G87" s="85">
        <v>40.54</v>
      </c>
      <c r="H87" s="85">
        <v>23.69</v>
      </c>
      <c r="I87" s="85">
        <v>50.14</v>
      </c>
      <c r="J87" s="85">
        <v>188511.86</v>
      </c>
    </row>
    <row r="88" spans="1:10" ht="15.75" customHeight="1">
      <c r="A88" s="83" t="s">
        <v>876</v>
      </c>
      <c r="B88" s="84" t="s">
        <v>877</v>
      </c>
      <c r="C88" s="84" t="s">
        <v>878</v>
      </c>
      <c r="D88" s="83" t="s">
        <v>879</v>
      </c>
      <c r="E88" s="84" t="s">
        <v>880</v>
      </c>
      <c r="F88" s="85">
        <v>8.5500000000000007</v>
      </c>
      <c r="G88" s="85">
        <v>160.51</v>
      </c>
      <c r="H88" s="85">
        <v>23.69</v>
      </c>
      <c r="I88" s="85">
        <v>198.53</v>
      </c>
      <c r="J88" s="85">
        <v>1697.43</v>
      </c>
    </row>
    <row r="89" spans="1:10" ht="15.75" customHeight="1">
      <c r="A89" s="83" t="s">
        <v>881</v>
      </c>
      <c r="B89" s="84" t="s">
        <v>882</v>
      </c>
      <c r="C89" s="84" t="s">
        <v>883</v>
      </c>
      <c r="D89" s="83" t="s">
        <v>884</v>
      </c>
      <c r="E89" s="84" t="s">
        <v>885</v>
      </c>
      <c r="F89" s="85">
        <v>99.38</v>
      </c>
      <c r="G89" s="85">
        <v>9.4700000000000006</v>
      </c>
      <c r="H89" s="85">
        <v>23.69</v>
      </c>
      <c r="I89" s="85">
        <v>11.71</v>
      </c>
      <c r="J89" s="85">
        <v>1163.74</v>
      </c>
    </row>
    <row r="90" spans="1:10" ht="15.75" customHeight="1">
      <c r="A90" s="83" t="s">
        <v>886</v>
      </c>
      <c r="B90" s="84" t="s">
        <v>887</v>
      </c>
      <c r="C90" s="84" t="s">
        <v>888</v>
      </c>
      <c r="D90" s="83" t="s">
        <v>889</v>
      </c>
      <c r="E90" s="84" t="s">
        <v>890</v>
      </c>
      <c r="F90" s="85">
        <v>886.51</v>
      </c>
      <c r="G90" s="85">
        <v>2.2400000000000002</v>
      </c>
      <c r="H90" s="85">
        <v>23.69</v>
      </c>
      <c r="I90" s="85">
        <v>2.77</v>
      </c>
      <c r="J90" s="85">
        <v>2455.63</v>
      </c>
    </row>
    <row r="91" spans="1:10" ht="15.75" customHeight="1">
      <c r="A91" s="83" t="s">
        <v>891</v>
      </c>
      <c r="B91" s="84" t="s">
        <v>892</v>
      </c>
      <c r="C91" s="84" t="s">
        <v>893</v>
      </c>
      <c r="D91" s="83" t="s">
        <v>894</v>
      </c>
      <c r="E91" s="84" t="s">
        <v>895</v>
      </c>
      <c r="F91" s="85">
        <v>1</v>
      </c>
      <c r="G91" s="85">
        <v>1121.3900000000001</v>
      </c>
      <c r="H91" s="85">
        <v>23.69</v>
      </c>
      <c r="I91" s="85">
        <v>1387.05</v>
      </c>
      <c r="J91" s="85">
        <v>1387.05</v>
      </c>
    </row>
    <row r="92" spans="1:10" ht="19.5" customHeight="1">
      <c r="A92" s="81" t="s">
        <v>896</v>
      </c>
      <c r="B92" s="155" t="s">
        <v>897</v>
      </c>
      <c r="C92" s="129"/>
      <c r="D92" s="129"/>
      <c r="E92" s="129"/>
      <c r="F92" s="129"/>
      <c r="G92" s="129"/>
      <c r="H92" s="129"/>
      <c r="I92" s="130"/>
      <c r="J92" s="82">
        <v>5604597.7999999998</v>
      </c>
    </row>
    <row r="93" spans="1:10" ht="15.75" customHeight="1">
      <c r="A93" s="83" t="s">
        <v>898</v>
      </c>
      <c r="B93" s="84" t="s">
        <v>899</v>
      </c>
      <c r="C93" s="84" t="s">
        <v>900</v>
      </c>
      <c r="D93" s="83" t="s">
        <v>901</v>
      </c>
      <c r="E93" s="84" t="s">
        <v>902</v>
      </c>
      <c r="F93" s="85">
        <v>839</v>
      </c>
      <c r="G93" s="85">
        <v>3840.72</v>
      </c>
      <c r="H93" s="85">
        <v>23.69</v>
      </c>
      <c r="I93" s="85">
        <v>4750.59</v>
      </c>
      <c r="J93" s="85">
        <v>3985745.01</v>
      </c>
    </row>
    <row r="94" spans="1:10" ht="15.75" customHeight="1">
      <c r="A94" s="83" t="s">
        <v>903</v>
      </c>
      <c r="B94" s="84" t="s">
        <v>904</v>
      </c>
      <c r="C94" s="84" t="s">
        <v>905</v>
      </c>
      <c r="D94" s="83" t="s">
        <v>906</v>
      </c>
      <c r="E94" s="84" t="s">
        <v>907</v>
      </c>
      <c r="F94" s="85">
        <v>18</v>
      </c>
      <c r="G94" s="85">
        <v>4628.1899999999996</v>
      </c>
      <c r="H94" s="85">
        <v>23.69</v>
      </c>
      <c r="I94" s="85">
        <v>5724.61</v>
      </c>
      <c r="J94" s="85">
        <v>103042.98</v>
      </c>
    </row>
    <row r="95" spans="1:10" ht="15.75" customHeight="1">
      <c r="A95" s="83" t="s">
        <v>908</v>
      </c>
      <c r="B95" s="84" t="s">
        <v>909</v>
      </c>
      <c r="C95" s="84" t="s">
        <v>910</v>
      </c>
      <c r="D95" s="83" t="s">
        <v>911</v>
      </c>
      <c r="E95" s="84" t="s">
        <v>912</v>
      </c>
      <c r="F95" s="85">
        <v>167.2</v>
      </c>
      <c r="G95" s="85">
        <v>287.27</v>
      </c>
      <c r="H95" s="85">
        <v>23.69</v>
      </c>
      <c r="I95" s="85">
        <v>355.32</v>
      </c>
      <c r="J95" s="85">
        <v>59409.5</v>
      </c>
    </row>
    <row r="96" spans="1:10" ht="15.75" customHeight="1">
      <c r="A96" s="83" t="s">
        <v>913</v>
      </c>
      <c r="B96" s="84" t="s">
        <v>914</v>
      </c>
      <c r="C96" s="84" t="s">
        <v>915</v>
      </c>
      <c r="D96" s="83" t="s">
        <v>916</v>
      </c>
      <c r="E96" s="84" t="s">
        <v>917</v>
      </c>
      <c r="F96" s="85">
        <v>84</v>
      </c>
      <c r="G96" s="85">
        <v>172.17</v>
      </c>
      <c r="H96" s="85">
        <v>23.69</v>
      </c>
      <c r="I96" s="85">
        <v>212.96</v>
      </c>
      <c r="J96" s="85">
        <v>17888.64</v>
      </c>
    </row>
    <row r="97" spans="1:10" ht="15.75" customHeight="1">
      <c r="A97" s="83" t="s">
        <v>918</v>
      </c>
      <c r="B97" s="84" t="s">
        <v>919</v>
      </c>
      <c r="C97" s="84" t="s">
        <v>920</v>
      </c>
      <c r="D97" s="83" t="s">
        <v>921</v>
      </c>
      <c r="E97" s="84" t="s">
        <v>922</v>
      </c>
      <c r="F97" s="85">
        <v>416</v>
      </c>
      <c r="G97" s="85">
        <v>284.52</v>
      </c>
      <c r="H97" s="85">
        <v>23.69</v>
      </c>
      <c r="I97" s="85">
        <v>351.92</v>
      </c>
      <c r="J97" s="85">
        <v>146398.72</v>
      </c>
    </row>
    <row r="98" spans="1:10" ht="15.75" customHeight="1">
      <c r="A98" s="83" t="s">
        <v>923</v>
      </c>
      <c r="B98" s="84" t="s">
        <v>924</v>
      </c>
      <c r="C98" s="84" t="s">
        <v>925</v>
      </c>
      <c r="D98" s="83" t="s">
        <v>926</v>
      </c>
      <c r="E98" s="84" t="s">
        <v>927</v>
      </c>
      <c r="F98" s="85">
        <v>416</v>
      </c>
      <c r="G98" s="85">
        <v>30.94</v>
      </c>
      <c r="H98" s="85">
        <v>23.69</v>
      </c>
      <c r="I98" s="85">
        <v>38.270000000000003</v>
      </c>
      <c r="J98" s="85">
        <v>15920.32</v>
      </c>
    </row>
    <row r="99" spans="1:10" ht="15.75" customHeight="1">
      <c r="A99" s="83" t="s">
        <v>928</v>
      </c>
      <c r="B99" s="84" t="s">
        <v>929</v>
      </c>
      <c r="C99" s="84" t="s">
        <v>930</v>
      </c>
      <c r="D99" s="83" t="s">
        <v>931</v>
      </c>
      <c r="E99" s="84" t="s">
        <v>932</v>
      </c>
      <c r="F99" s="85">
        <v>2588</v>
      </c>
      <c r="G99" s="85">
        <v>10.77</v>
      </c>
      <c r="H99" s="85">
        <v>23.69</v>
      </c>
      <c r="I99" s="85">
        <v>13.32</v>
      </c>
      <c r="J99" s="85">
        <v>34472.160000000003</v>
      </c>
    </row>
    <row r="100" spans="1:10" ht="15.75" customHeight="1">
      <c r="A100" s="83" t="s">
        <v>933</v>
      </c>
      <c r="B100" s="84" t="s">
        <v>934</v>
      </c>
      <c r="C100" s="84" t="s">
        <v>935</v>
      </c>
      <c r="D100" s="83" t="s">
        <v>936</v>
      </c>
      <c r="E100" s="84" t="s">
        <v>937</v>
      </c>
      <c r="F100" s="85">
        <v>1003.2</v>
      </c>
      <c r="G100" s="85">
        <v>112.9</v>
      </c>
      <c r="H100" s="85">
        <v>23.69</v>
      </c>
      <c r="I100" s="85">
        <v>139.65</v>
      </c>
      <c r="J100" s="85">
        <v>140096.88</v>
      </c>
    </row>
    <row r="101" spans="1:10" ht="15.75" customHeight="1">
      <c r="A101" s="83" t="s">
        <v>938</v>
      </c>
      <c r="B101" s="84" t="s">
        <v>939</v>
      </c>
      <c r="C101" s="84" t="s">
        <v>940</v>
      </c>
      <c r="D101" s="83" t="s">
        <v>941</v>
      </c>
      <c r="E101" s="84" t="s">
        <v>942</v>
      </c>
      <c r="F101" s="85">
        <v>13329</v>
      </c>
      <c r="G101" s="85">
        <v>11.47</v>
      </c>
      <c r="H101" s="85">
        <v>23.69</v>
      </c>
      <c r="I101" s="85">
        <v>14.19</v>
      </c>
      <c r="J101" s="85">
        <v>189138.51</v>
      </c>
    </row>
    <row r="102" spans="1:10" ht="15.75" customHeight="1">
      <c r="A102" s="83" t="s">
        <v>943</v>
      </c>
      <c r="B102" s="84" t="s">
        <v>944</v>
      </c>
      <c r="C102" s="84" t="s">
        <v>945</v>
      </c>
      <c r="D102" s="83" t="s">
        <v>946</v>
      </c>
      <c r="E102" s="84" t="s">
        <v>947</v>
      </c>
      <c r="F102" s="85">
        <v>1440</v>
      </c>
      <c r="G102" s="85">
        <v>14.42</v>
      </c>
      <c r="H102" s="85">
        <v>23.69</v>
      </c>
      <c r="I102" s="85">
        <v>17.84</v>
      </c>
      <c r="J102" s="85">
        <v>25689.599999999999</v>
      </c>
    </row>
    <row r="103" spans="1:10" ht="15.75" customHeight="1">
      <c r="A103" s="83" t="s">
        <v>948</v>
      </c>
      <c r="B103" s="84" t="s">
        <v>949</v>
      </c>
      <c r="C103" s="84" t="s">
        <v>950</v>
      </c>
      <c r="D103" s="83" t="s">
        <v>951</v>
      </c>
      <c r="E103" s="84" t="s">
        <v>952</v>
      </c>
      <c r="F103" s="85">
        <v>6</v>
      </c>
      <c r="G103" s="85">
        <v>3435.85</v>
      </c>
      <c r="H103" s="85">
        <v>23.69</v>
      </c>
      <c r="I103" s="85">
        <v>4249.8</v>
      </c>
      <c r="J103" s="85">
        <v>25498.799999999999</v>
      </c>
    </row>
    <row r="104" spans="1:10" ht="15.75" customHeight="1">
      <c r="A104" s="83" t="s">
        <v>953</v>
      </c>
      <c r="B104" s="84" t="s">
        <v>954</v>
      </c>
      <c r="C104" s="84" t="s">
        <v>955</v>
      </c>
      <c r="D104" s="83" t="s">
        <v>956</v>
      </c>
      <c r="E104" s="84" t="s">
        <v>957</v>
      </c>
      <c r="F104" s="85">
        <v>5984</v>
      </c>
      <c r="G104" s="85">
        <v>54.93</v>
      </c>
      <c r="H104" s="85">
        <v>23.69</v>
      </c>
      <c r="I104" s="85">
        <v>67.94</v>
      </c>
      <c r="J104" s="85">
        <v>406552.96</v>
      </c>
    </row>
    <row r="105" spans="1:10" ht="15.75" customHeight="1">
      <c r="A105" s="83" t="s">
        <v>958</v>
      </c>
      <c r="B105" s="84" t="s">
        <v>959</v>
      </c>
      <c r="C105" s="84" t="s">
        <v>960</v>
      </c>
      <c r="D105" s="83" t="s">
        <v>961</v>
      </c>
      <c r="E105" s="84" t="s">
        <v>962</v>
      </c>
      <c r="F105" s="85">
        <v>14418</v>
      </c>
      <c r="G105" s="85">
        <v>25.5</v>
      </c>
      <c r="H105" s="85">
        <v>23.69</v>
      </c>
      <c r="I105" s="85">
        <v>31.54</v>
      </c>
      <c r="J105" s="85">
        <v>454743.72</v>
      </c>
    </row>
    <row r="106" spans="1:10" ht="15" customHeight="1">
      <c r="A106" s="86"/>
      <c r="B106" s="86"/>
      <c r="C106" s="86"/>
      <c r="D106" s="86"/>
      <c r="E106" s="86"/>
      <c r="F106" s="86"/>
      <c r="G106" s="86"/>
      <c r="H106" s="156" t="s">
        <v>963</v>
      </c>
      <c r="I106" s="130"/>
      <c r="J106" s="82">
        <v>15143274.76</v>
      </c>
    </row>
    <row r="107" spans="1:10" ht="15.75" customHeight="1"/>
    <row r="108" spans="1:10" ht="15.75" customHeight="1"/>
    <row r="109" spans="1:10" ht="15.75" customHeight="1"/>
    <row r="110" spans="1:10" ht="15.75" customHeight="1"/>
    <row r="111" spans="1:10" ht="15.75" customHeight="1"/>
    <row r="112" spans="1:1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B77:I77"/>
    <mergeCell ref="B85:I85"/>
    <mergeCell ref="B92:I92"/>
    <mergeCell ref="H106:I106"/>
    <mergeCell ref="B72:I72"/>
    <mergeCell ref="B59:I59"/>
    <mergeCell ref="A1:J1"/>
    <mergeCell ref="B3:I3"/>
    <mergeCell ref="B4:I4"/>
    <mergeCell ref="B12:I12"/>
    <mergeCell ref="B19:I19"/>
    <mergeCell ref="B20:I20"/>
    <mergeCell ref="B29:I29"/>
    <mergeCell ref="B31:I31"/>
    <mergeCell ref="B36:I36"/>
    <mergeCell ref="B39:I39"/>
    <mergeCell ref="B46:I46"/>
    <mergeCell ref="B58:I58"/>
  </mergeCells>
  <pageMargins left="0.27559055118110237" right="0.27559055118110237" top="0.27559055118110237" bottom="0.27559055118110237" header="0" footer="0"/>
  <pageSetup scale="9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outlinePr summaryBelow="0"/>
  </sheetPr>
  <dimension ref="A1:L1045"/>
  <sheetViews>
    <sheetView topLeftCell="A1009" workbookViewId="0">
      <selection sqref="A1:J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12" width="8.7109375" customWidth="1"/>
  </cols>
  <sheetData>
    <row r="1" spans="1:9" ht="102" customHeight="1">
      <c r="A1" s="143"/>
      <c r="B1" s="108"/>
      <c r="C1" s="108"/>
      <c r="D1" s="108"/>
      <c r="E1" s="108"/>
      <c r="F1" s="108"/>
      <c r="G1" s="108"/>
      <c r="H1" s="108"/>
      <c r="I1" s="108"/>
    </row>
    <row r="2" spans="1:9" ht="9.75" customHeight="1">
      <c r="A2" s="60"/>
      <c r="B2" s="60"/>
      <c r="C2" s="60"/>
      <c r="D2" s="158"/>
      <c r="E2" s="108"/>
      <c r="F2" s="108"/>
      <c r="G2" s="60"/>
      <c r="H2" s="60"/>
      <c r="I2" s="60"/>
    </row>
    <row r="3" spans="1:9" ht="19.5" customHeight="1">
      <c r="A3" s="162" t="s">
        <v>964</v>
      </c>
      <c r="B3" s="129"/>
      <c r="C3" s="129"/>
      <c r="D3" s="129"/>
      <c r="E3" s="129"/>
      <c r="F3" s="129"/>
      <c r="G3" s="129"/>
      <c r="H3" s="129"/>
      <c r="I3" s="130"/>
    </row>
    <row r="4" spans="1:9" ht="19.5" customHeight="1">
      <c r="A4" s="165" t="s">
        <v>965</v>
      </c>
      <c r="B4" s="129"/>
      <c r="C4" s="129"/>
      <c r="D4" s="129"/>
      <c r="E4" s="130"/>
      <c r="F4" s="80" t="s">
        <v>966</v>
      </c>
      <c r="G4" s="80" t="s">
        <v>967</v>
      </c>
      <c r="H4" s="80" t="s">
        <v>968</v>
      </c>
      <c r="I4" s="80" t="s">
        <v>969</v>
      </c>
    </row>
    <row r="5" spans="1:9" ht="15" customHeight="1">
      <c r="A5" s="84" t="s">
        <v>970</v>
      </c>
      <c r="B5" s="164" t="s">
        <v>971</v>
      </c>
      <c r="C5" s="129"/>
      <c r="D5" s="129"/>
      <c r="E5" s="129"/>
      <c r="F5" s="84" t="s">
        <v>972</v>
      </c>
      <c r="G5" s="87">
        <v>0.48399999999999999</v>
      </c>
      <c r="H5" s="85">
        <v>15.905200000000001</v>
      </c>
      <c r="I5" s="85">
        <v>7.7</v>
      </c>
    </row>
    <row r="6" spans="1:9" ht="15" customHeight="1">
      <c r="A6" s="84" t="s">
        <v>973</v>
      </c>
      <c r="B6" s="164" t="s">
        <v>974</v>
      </c>
      <c r="C6" s="129"/>
      <c r="D6" s="129"/>
      <c r="E6" s="129"/>
      <c r="F6" s="84" t="s">
        <v>975</v>
      </c>
      <c r="G6" s="87">
        <v>0.48399999999999999</v>
      </c>
      <c r="H6" s="85">
        <v>10.57</v>
      </c>
      <c r="I6" s="85">
        <v>5.12</v>
      </c>
    </row>
    <row r="7" spans="1:9" ht="15" customHeight="1">
      <c r="A7" s="86"/>
      <c r="B7" s="86"/>
      <c r="C7" s="86"/>
      <c r="D7" s="86"/>
      <c r="E7" s="86"/>
      <c r="F7" s="86"/>
      <c r="G7" s="156" t="s">
        <v>976</v>
      </c>
      <c r="H7" s="130"/>
      <c r="I7" s="82">
        <v>12.82</v>
      </c>
    </row>
    <row r="8" spans="1:9" ht="15" customHeight="1">
      <c r="A8" s="86"/>
      <c r="B8" s="86"/>
      <c r="C8" s="86"/>
      <c r="D8" s="86"/>
      <c r="E8" s="86"/>
      <c r="F8" s="86"/>
      <c r="G8" s="163" t="s">
        <v>977</v>
      </c>
      <c r="H8" s="130"/>
      <c r="I8" s="88">
        <v>12.82</v>
      </c>
    </row>
    <row r="9" spans="1:9" ht="15" customHeight="1">
      <c r="A9" s="86"/>
      <c r="B9" s="86"/>
      <c r="C9" s="86"/>
      <c r="D9" s="86"/>
      <c r="E9" s="86"/>
      <c r="F9" s="86"/>
      <c r="G9" s="163" t="s">
        <v>978</v>
      </c>
      <c r="H9" s="130"/>
      <c r="I9" s="88">
        <v>1</v>
      </c>
    </row>
    <row r="10" spans="1:9" ht="15" customHeight="1">
      <c r="A10" s="86"/>
      <c r="B10" s="86"/>
      <c r="C10" s="86"/>
      <c r="D10" s="86"/>
      <c r="E10" s="86"/>
      <c r="F10" s="86"/>
      <c r="G10" s="163" t="s">
        <v>979</v>
      </c>
      <c r="H10" s="130"/>
      <c r="I10" s="88">
        <v>12.82</v>
      </c>
    </row>
    <row r="11" spans="1:9" ht="19.5" customHeight="1">
      <c r="A11" s="165" t="s">
        <v>980</v>
      </c>
      <c r="B11" s="129"/>
      <c r="C11" s="129"/>
      <c r="D11" s="129"/>
      <c r="E11" s="130"/>
      <c r="F11" s="80" t="s">
        <v>981</v>
      </c>
      <c r="G11" s="80" t="s">
        <v>982</v>
      </c>
      <c r="H11" s="80" t="s">
        <v>983</v>
      </c>
      <c r="I11" s="80" t="s">
        <v>984</v>
      </c>
    </row>
    <row r="12" spans="1:9" ht="15" customHeight="1">
      <c r="A12" s="84" t="s">
        <v>985</v>
      </c>
      <c r="B12" s="164" t="s">
        <v>986</v>
      </c>
      <c r="C12" s="129"/>
      <c r="D12" s="129"/>
      <c r="E12" s="130"/>
      <c r="F12" s="84" t="s">
        <v>987</v>
      </c>
      <c r="G12" s="87">
        <v>0.04</v>
      </c>
      <c r="H12" s="85">
        <v>15.98</v>
      </c>
      <c r="I12" s="85">
        <v>0.64</v>
      </c>
    </row>
    <row r="13" spans="1:9" ht="15" customHeight="1">
      <c r="A13" s="84" t="s">
        <v>988</v>
      </c>
      <c r="B13" s="164" t="s">
        <v>989</v>
      </c>
      <c r="C13" s="129"/>
      <c r="D13" s="129"/>
      <c r="E13" s="130"/>
      <c r="F13" s="84" t="s">
        <v>990</v>
      </c>
      <c r="G13" s="87">
        <v>0.12</v>
      </c>
      <c r="H13" s="85">
        <v>19.86</v>
      </c>
      <c r="I13" s="85">
        <v>2.38</v>
      </c>
    </row>
    <row r="14" spans="1:9" ht="15" customHeight="1">
      <c r="A14" s="84" t="s">
        <v>991</v>
      </c>
      <c r="B14" s="164" t="s">
        <v>992</v>
      </c>
      <c r="C14" s="129"/>
      <c r="D14" s="129"/>
      <c r="E14" s="130"/>
      <c r="F14" s="84" t="s">
        <v>993</v>
      </c>
      <c r="G14" s="87">
        <v>0.16</v>
      </c>
      <c r="H14" s="85">
        <v>2.19</v>
      </c>
      <c r="I14" s="85">
        <v>0.35</v>
      </c>
    </row>
    <row r="15" spans="1:9" ht="15" customHeight="1">
      <c r="A15" s="84" t="s">
        <v>994</v>
      </c>
      <c r="B15" s="164" t="s">
        <v>995</v>
      </c>
      <c r="C15" s="129"/>
      <c r="D15" s="129"/>
      <c r="E15" s="130"/>
      <c r="F15" s="84" t="s">
        <v>996</v>
      </c>
      <c r="G15" s="87">
        <v>3.5479999999999999E-3</v>
      </c>
      <c r="H15" s="85">
        <v>80.53</v>
      </c>
      <c r="I15" s="85">
        <v>0.28999999999999998</v>
      </c>
    </row>
    <row r="16" spans="1:9" ht="15" customHeight="1">
      <c r="A16" s="84" t="s">
        <v>997</v>
      </c>
      <c r="B16" s="164" t="s">
        <v>998</v>
      </c>
      <c r="C16" s="129"/>
      <c r="D16" s="129"/>
      <c r="E16" s="130"/>
      <c r="F16" s="84" t="s">
        <v>999</v>
      </c>
      <c r="G16" s="87">
        <v>0.04</v>
      </c>
      <c r="H16" s="85">
        <v>96.52</v>
      </c>
      <c r="I16" s="85">
        <v>3.86</v>
      </c>
    </row>
    <row r="17" spans="1:9" ht="15" customHeight="1">
      <c r="A17" s="84" t="s">
        <v>1000</v>
      </c>
      <c r="B17" s="164" t="s">
        <v>1001</v>
      </c>
      <c r="C17" s="129"/>
      <c r="D17" s="129"/>
      <c r="E17" s="130"/>
      <c r="F17" s="84" t="s">
        <v>1002</v>
      </c>
      <c r="G17" s="87">
        <v>0.3468</v>
      </c>
      <c r="H17" s="85">
        <v>0.14000000000000001</v>
      </c>
      <c r="I17" s="85">
        <v>0.05</v>
      </c>
    </row>
    <row r="18" spans="1:9" ht="15" customHeight="1">
      <c r="A18" s="84" t="s">
        <v>1003</v>
      </c>
      <c r="B18" s="164" t="s">
        <v>1004</v>
      </c>
      <c r="C18" s="129"/>
      <c r="D18" s="129"/>
      <c r="E18" s="130"/>
      <c r="F18" s="84" t="s">
        <v>1005</v>
      </c>
      <c r="G18" s="87">
        <v>0.12</v>
      </c>
      <c r="H18" s="85">
        <v>1.1100000000000001</v>
      </c>
      <c r="I18" s="85">
        <v>0.13</v>
      </c>
    </row>
    <row r="19" spans="1:9" ht="15" customHeight="1">
      <c r="A19" s="84" t="s">
        <v>1006</v>
      </c>
      <c r="B19" s="164" t="s">
        <v>1007</v>
      </c>
      <c r="C19" s="129"/>
      <c r="D19" s="129"/>
      <c r="E19" s="130"/>
      <c r="F19" s="84" t="s">
        <v>1008</v>
      </c>
      <c r="G19" s="87">
        <v>0.04</v>
      </c>
      <c r="H19" s="85">
        <v>2.91</v>
      </c>
      <c r="I19" s="85">
        <v>0.12</v>
      </c>
    </row>
    <row r="20" spans="1:9" ht="15" customHeight="1">
      <c r="A20" s="84" t="s">
        <v>1009</v>
      </c>
      <c r="B20" s="164" t="s">
        <v>1010</v>
      </c>
      <c r="C20" s="129"/>
      <c r="D20" s="129"/>
      <c r="E20" s="130"/>
      <c r="F20" s="84" t="s">
        <v>1011</v>
      </c>
      <c r="G20" s="87">
        <v>0.04</v>
      </c>
      <c r="H20" s="85">
        <v>1.05</v>
      </c>
      <c r="I20" s="85">
        <v>0.04</v>
      </c>
    </row>
    <row r="21" spans="1:9" ht="15" customHeight="1">
      <c r="A21" s="84" t="s">
        <v>1012</v>
      </c>
      <c r="B21" s="164" t="s">
        <v>1013</v>
      </c>
      <c r="C21" s="129"/>
      <c r="D21" s="129"/>
      <c r="E21" s="130"/>
      <c r="F21" s="84" t="s">
        <v>1014</v>
      </c>
      <c r="G21" s="87">
        <v>0.08</v>
      </c>
      <c r="H21" s="85">
        <v>45.91</v>
      </c>
      <c r="I21" s="85">
        <v>3.67</v>
      </c>
    </row>
    <row r="22" spans="1:9" ht="15" customHeight="1">
      <c r="A22" s="84" t="s">
        <v>1015</v>
      </c>
      <c r="B22" s="164" t="s">
        <v>1016</v>
      </c>
      <c r="C22" s="129"/>
      <c r="D22" s="129"/>
      <c r="E22" s="130"/>
      <c r="F22" s="84" t="s">
        <v>1017</v>
      </c>
      <c r="G22" s="87">
        <v>2.2399999999999998E-3</v>
      </c>
      <c r="H22" s="85">
        <v>72.25</v>
      </c>
      <c r="I22" s="85">
        <v>0.16</v>
      </c>
    </row>
    <row r="23" spans="1:9" ht="15" customHeight="1">
      <c r="A23" s="84" t="s">
        <v>1018</v>
      </c>
      <c r="B23" s="164" t="s">
        <v>1019</v>
      </c>
      <c r="C23" s="129"/>
      <c r="D23" s="129"/>
      <c r="E23" s="130"/>
      <c r="F23" s="84" t="s">
        <v>1020</v>
      </c>
      <c r="G23" s="87">
        <v>0.04</v>
      </c>
      <c r="H23" s="85">
        <v>4.8</v>
      </c>
      <c r="I23" s="85">
        <v>0.19</v>
      </c>
    </row>
    <row r="24" spans="1:9" ht="15" customHeight="1">
      <c r="A24" s="84" t="s">
        <v>1021</v>
      </c>
      <c r="B24" s="164" t="s">
        <v>1022</v>
      </c>
      <c r="C24" s="129"/>
      <c r="D24" s="129"/>
      <c r="E24" s="130"/>
      <c r="F24" s="84" t="s">
        <v>1023</v>
      </c>
      <c r="G24" s="87">
        <v>0.04</v>
      </c>
      <c r="H24" s="85">
        <v>77.95</v>
      </c>
      <c r="I24" s="85">
        <v>3.12</v>
      </c>
    </row>
    <row r="25" spans="1:9" ht="15" customHeight="1">
      <c r="A25" s="84" t="s">
        <v>1024</v>
      </c>
      <c r="B25" s="164" t="s">
        <v>1025</v>
      </c>
      <c r="C25" s="129"/>
      <c r="D25" s="129"/>
      <c r="E25" s="130"/>
      <c r="F25" s="84" t="s">
        <v>1026</v>
      </c>
      <c r="G25" s="87">
        <v>0.04</v>
      </c>
      <c r="H25" s="85">
        <v>132.59</v>
      </c>
      <c r="I25" s="85">
        <v>5.3</v>
      </c>
    </row>
    <row r="26" spans="1:9" ht="15.75" customHeight="1">
      <c r="A26" s="84" t="s">
        <v>1027</v>
      </c>
      <c r="B26" s="164" t="s">
        <v>1028</v>
      </c>
      <c r="C26" s="129"/>
      <c r="D26" s="129"/>
      <c r="E26" s="130"/>
      <c r="F26" s="84" t="s">
        <v>1029</v>
      </c>
      <c r="G26" s="87">
        <v>1.01</v>
      </c>
      <c r="H26" s="85">
        <v>4.1100000000000003</v>
      </c>
      <c r="I26" s="85">
        <v>4.1500000000000004</v>
      </c>
    </row>
    <row r="27" spans="1:9" ht="15.75" customHeight="1">
      <c r="A27" s="84" t="s">
        <v>1030</v>
      </c>
      <c r="B27" s="164" t="s">
        <v>1031</v>
      </c>
      <c r="C27" s="129"/>
      <c r="D27" s="129"/>
      <c r="E27" s="130"/>
      <c r="F27" s="84" t="s">
        <v>1032</v>
      </c>
      <c r="G27" s="87">
        <v>0.2424</v>
      </c>
      <c r="H27" s="85">
        <v>7.31</v>
      </c>
      <c r="I27" s="85">
        <v>1.77</v>
      </c>
    </row>
    <row r="28" spans="1:9" ht="15" customHeight="1">
      <c r="A28" s="86"/>
      <c r="B28" s="86"/>
      <c r="C28" s="86"/>
      <c r="D28" s="86"/>
      <c r="E28" s="86"/>
      <c r="F28" s="86"/>
      <c r="G28" s="156" t="s">
        <v>1033</v>
      </c>
      <c r="H28" s="130"/>
      <c r="I28" s="82">
        <v>26.22</v>
      </c>
    </row>
    <row r="29" spans="1:9" ht="15" customHeight="1">
      <c r="A29" s="86"/>
      <c r="B29" s="86"/>
      <c r="C29" s="86"/>
      <c r="D29" s="86"/>
      <c r="E29" s="86"/>
      <c r="F29" s="86"/>
      <c r="G29" s="163" t="s">
        <v>1034</v>
      </c>
      <c r="H29" s="130"/>
      <c r="I29" s="85">
        <v>39.04</v>
      </c>
    </row>
    <row r="30" spans="1:9" ht="15" customHeight="1">
      <c r="A30" s="86"/>
      <c r="B30" s="86"/>
      <c r="C30" s="86"/>
      <c r="D30" s="86"/>
      <c r="E30" s="86"/>
      <c r="F30" s="86"/>
      <c r="G30" s="163" t="s">
        <v>1035</v>
      </c>
      <c r="H30" s="130"/>
      <c r="I30" s="82">
        <v>39.04</v>
      </c>
    </row>
    <row r="31" spans="1:9" ht="15" customHeight="1">
      <c r="A31" s="86"/>
      <c r="B31" s="86"/>
      <c r="C31" s="86"/>
      <c r="D31" s="86"/>
      <c r="E31" s="86"/>
      <c r="F31" s="86"/>
      <c r="G31" s="163" t="s">
        <v>1036</v>
      </c>
      <c r="H31" s="130"/>
      <c r="I31" s="82">
        <v>9.25</v>
      </c>
    </row>
    <row r="32" spans="1:9" ht="15" customHeight="1">
      <c r="A32" s="86"/>
      <c r="B32" s="86"/>
      <c r="C32" s="86"/>
      <c r="D32" s="86"/>
      <c r="E32" s="86"/>
      <c r="F32" s="86"/>
      <c r="G32" s="163" t="s">
        <v>1037</v>
      </c>
      <c r="H32" s="130"/>
      <c r="I32" s="82">
        <v>48.29</v>
      </c>
    </row>
    <row r="33" spans="1:9" ht="9.75" customHeight="1">
      <c r="A33" s="86"/>
      <c r="B33" s="86"/>
      <c r="C33" s="86"/>
      <c r="D33" s="158"/>
      <c r="E33" s="108"/>
      <c r="F33" s="108"/>
      <c r="G33" s="86"/>
      <c r="H33" s="86"/>
      <c r="I33" s="86"/>
    </row>
    <row r="34" spans="1:9" ht="19.5" customHeight="1">
      <c r="A34" s="162" t="s">
        <v>1038</v>
      </c>
      <c r="B34" s="129"/>
      <c r="C34" s="129"/>
      <c r="D34" s="129"/>
      <c r="E34" s="129"/>
      <c r="F34" s="129"/>
      <c r="G34" s="129"/>
      <c r="H34" s="129"/>
      <c r="I34" s="130"/>
    </row>
    <row r="35" spans="1:9" ht="12.75" customHeight="1">
      <c r="A35" s="168" t="s">
        <v>1039</v>
      </c>
      <c r="B35" s="169"/>
      <c r="C35" s="172" t="s">
        <v>1040</v>
      </c>
      <c r="D35" s="127"/>
      <c r="E35" s="167" t="s">
        <v>1041</v>
      </c>
      <c r="F35" s="130"/>
      <c r="G35" s="167" t="s">
        <v>1042</v>
      </c>
      <c r="H35" s="130"/>
      <c r="I35" s="174" t="s">
        <v>1043</v>
      </c>
    </row>
    <row r="36" spans="1:9" ht="12" customHeight="1">
      <c r="A36" s="170"/>
      <c r="B36" s="171"/>
      <c r="C36" s="170"/>
      <c r="D36" s="173"/>
      <c r="E36" s="89" t="s">
        <v>1044</v>
      </c>
      <c r="F36" s="89" t="s">
        <v>1045</v>
      </c>
      <c r="G36" s="89" t="s">
        <v>1046</v>
      </c>
      <c r="H36" s="89" t="s">
        <v>1047</v>
      </c>
      <c r="I36" s="137"/>
    </row>
    <row r="37" spans="1:9" ht="15" customHeight="1">
      <c r="A37" s="84" t="s">
        <v>1048</v>
      </c>
      <c r="B37" s="83" t="s">
        <v>1049</v>
      </c>
      <c r="C37" s="175">
        <v>2.2491000000000001E-2</v>
      </c>
      <c r="D37" s="130"/>
      <c r="E37" s="90">
        <v>1</v>
      </c>
      <c r="F37" s="90">
        <v>0</v>
      </c>
      <c r="G37" s="88">
        <v>34.29</v>
      </c>
      <c r="H37" s="88">
        <v>14.08</v>
      </c>
      <c r="I37" s="88">
        <v>0.77121638999999997</v>
      </c>
    </row>
    <row r="38" spans="1:9" ht="15" customHeight="1">
      <c r="A38" s="84" t="s">
        <v>1050</v>
      </c>
      <c r="B38" s="83" t="s">
        <v>1051</v>
      </c>
      <c r="C38" s="175">
        <v>3.2000000000000001E-2</v>
      </c>
      <c r="D38" s="130"/>
      <c r="E38" s="90">
        <v>1</v>
      </c>
      <c r="F38" s="90">
        <v>0</v>
      </c>
      <c r="G38" s="88">
        <v>102.56</v>
      </c>
      <c r="H38" s="88">
        <v>14.08</v>
      </c>
      <c r="I38" s="88">
        <v>3.2819199999999999</v>
      </c>
    </row>
    <row r="39" spans="1:9" ht="15" customHeight="1">
      <c r="A39" s="86"/>
      <c r="B39" s="86"/>
      <c r="C39" s="86"/>
      <c r="D39" s="86"/>
      <c r="E39" s="86"/>
      <c r="F39" s="86"/>
      <c r="G39" s="156" t="s">
        <v>1052</v>
      </c>
      <c r="H39" s="130"/>
      <c r="I39" s="91">
        <v>4.0530999999999997</v>
      </c>
    </row>
    <row r="40" spans="1:9" ht="19.5" customHeight="1">
      <c r="A40" s="165" t="s">
        <v>1053</v>
      </c>
      <c r="B40" s="129"/>
      <c r="C40" s="129"/>
      <c r="D40" s="129"/>
      <c r="E40" s="130"/>
      <c r="F40" s="80" t="s">
        <v>1054</v>
      </c>
      <c r="G40" s="80" t="s">
        <v>1055</v>
      </c>
      <c r="H40" s="80" t="s">
        <v>1056</v>
      </c>
      <c r="I40" s="80" t="s">
        <v>1057</v>
      </c>
    </row>
    <row r="41" spans="1:9" ht="15" customHeight="1">
      <c r="A41" s="84" t="s">
        <v>1058</v>
      </c>
      <c r="B41" s="164" t="s">
        <v>1059</v>
      </c>
      <c r="C41" s="129"/>
      <c r="D41" s="129"/>
      <c r="E41" s="129"/>
      <c r="F41" s="84" t="s">
        <v>1060</v>
      </c>
      <c r="G41" s="87">
        <v>0.128</v>
      </c>
      <c r="H41" s="85">
        <v>19.59</v>
      </c>
      <c r="I41" s="85">
        <v>2.5099999999999998</v>
      </c>
    </row>
    <row r="42" spans="1:9" ht="15" customHeight="1">
      <c r="A42" s="84" t="s">
        <v>1061</v>
      </c>
      <c r="B42" s="164" t="s">
        <v>1062</v>
      </c>
      <c r="C42" s="129"/>
      <c r="D42" s="129"/>
      <c r="E42" s="129"/>
      <c r="F42" s="84" t="s">
        <v>1063</v>
      </c>
      <c r="G42" s="87">
        <v>0.4511</v>
      </c>
      <c r="H42" s="85">
        <v>17.91</v>
      </c>
      <c r="I42" s="85">
        <v>8.08</v>
      </c>
    </row>
    <row r="43" spans="1:9" ht="15" customHeight="1">
      <c r="A43" s="84" t="s">
        <v>1064</v>
      </c>
      <c r="B43" s="164" t="s">
        <v>1065</v>
      </c>
      <c r="C43" s="129"/>
      <c r="D43" s="129"/>
      <c r="E43" s="129"/>
      <c r="F43" s="84" t="s">
        <v>1066</v>
      </c>
      <c r="G43" s="87">
        <v>0.69288000000000005</v>
      </c>
      <c r="H43" s="85">
        <v>15.905200000000001</v>
      </c>
      <c r="I43" s="85">
        <v>11.02</v>
      </c>
    </row>
    <row r="44" spans="1:9" ht="15" customHeight="1">
      <c r="A44" s="84" t="s">
        <v>1067</v>
      </c>
      <c r="B44" s="164" t="s">
        <v>1068</v>
      </c>
      <c r="C44" s="129"/>
      <c r="D44" s="129"/>
      <c r="E44" s="129"/>
      <c r="F44" s="84" t="s">
        <v>1069</v>
      </c>
      <c r="G44" s="87">
        <v>0.35699999999999998</v>
      </c>
      <c r="H44" s="85">
        <v>15.905200000000001</v>
      </c>
      <c r="I44" s="85">
        <v>5.68</v>
      </c>
    </row>
    <row r="45" spans="1:9" ht="15" customHeight="1">
      <c r="A45" s="84" t="s">
        <v>1070</v>
      </c>
      <c r="B45" s="164" t="s">
        <v>1071</v>
      </c>
      <c r="C45" s="129"/>
      <c r="D45" s="129"/>
      <c r="E45" s="129"/>
      <c r="F45" s="84" t="s">
        <v>1072</v>
      </c>
      <c r="G45" s="87">
        <v>6.92652</v>
      </c>
      <c r="H45" s="85">
        <v>10.57</v>
      </c>
      <c r="I45" s="85">
        <v>73.209999999999994</v>
      </c>
    </row>
    <row r="46" spans="1:9" ht="15" customHeight="1">
      <c r="A46" s="86"/>
      <c r="B46" s="86"/>
      <c r="C46" s="86"/>
      <c r="D46" s="86"/>
      <c r="E46" s="86"/>
      <c r="F46" s="86"/>
      <c r="G46" s="156" t="s">
        <v>1073</v>
      </c>
      <c r="H46" s="130"/>
      <c r="I46" s="82">
        <v>100.5</v>
      </c>
    </row>
    <row r="47" spans="1:9" ht="15" customHeight="1">
      <c r="A47" s="86"/>
      <c r="B47" s="86"/>
      <c r="C47" s="86"/>
      <c r="D47" s="86"/>
      <c r="E47" s="86"/>
      <c r="F47" s="86"/>
      <c r="G47" s="163" t="s">
        <v>1074</v>
      </c>
      <c r="H47" s="130"/>
      <c r="I47" s="88">
        <v>104.5531</v>
      </c>
    </row>
    <row r="48" spans="1:9" ht="15" customHeight="1">
      <c r="A48" s="86"/>
      <c r="B48" s="86"/>
      <c r="C48" s="86"/>
      <c r="D48" s="86"/>
      <c r="E48" s="86"/>
      <c r="F48" s="86"/>
      <c r="G48" s="163" t="s">
        <v>1075</v>
      </c>
      <c r="H48" s="130"/>
      <c r="I48" s="88">
        <v>1</v>
      </c>
    </row>
    <row r="49" spans="1:9" ht="15" customHeight="1">
      <c r="A49" s="86"/>
      <c r="B49" s="86"/>
      <c r="C49" s="86"/>
      <c r="D49" s="86"/>
      <c r="E49" s="86"/>
      <c r="F49" s="86"/>
      <c r="G49" s="163" t="s">
        <v>1076</v>
      </c>
      <c r="H49" s="130"/>
      <c r="I49" s="88">
        <v>104.5531</v>
      </c>
    </row>
    <row r="50" spans="1:9" ht="19.5" customHeight="1">
      <c r="A50" s="165" t="s">
        <v>1077</v>
      </c>
      <c r="B50" s="129"/>
      <c r="C50" s="129"/>
      <c r="D50" s="129"/>
      <c r="E50" s="130"/>
      <c r="F50" s="80" t="s">
        <v>1078</v>
      </c>
      <c r="G50" s="80" t="s">
        <v>1079</v>
      </c>
      <c r="H50" s="80" t="s">
        <v>1080</v>
      </c>
      <c r="I50" s="80" t="s">
        <v>1081</v>
      </c>
    </row>
    <row r="51" spans="1:9" ht="15" customHeight="1">
      <c r="A51" s="84" t="s">
        <v>1082</v>
      </c>
      <c r="B51" s="164" t="s">
        <v>1083</v>
      </c>
      <c r="C51" s="129"/>
      <c r="D51" s="129"/>
      <c r="E51" s="130"/>
      <c r="F51" s="84" t="s">
        <v>1084</v>
      </c>
      <c r="G51" s="87">
        <v>1.84</v>
      </c>
      <c r="H51" s="85">
        <v>9.3699999999999992</v>
      </c>
      <c r="I51" s="85">
        <v>17.239999999999998</v>
      </c>
    </row>
    <row r="52" spans="1:9" ht="15" customHeight="1">
      <c r="A52" s="84" t="s">
        <v>1085</v>
      </c>
      <c r="B52" s="164" t="s">
        <v>1086</v>
      </c>
      <c r="C52" s="129"/>
      <c r="D52" s="129"/>
      <c r="E52" s="130"/>
      <c r="F52" s="84" t="s">
        <v>1087</v>
      </c>
      <c r="G52" s="87">
        <v>3.7999999999999999E-2</v>
      </c>
      <c r="H52" s="85">
        <v>80.53</v>
      </c>
      <c r="I52" s="85">
        <v>3.06</v>
      </c>
    </row>
    <row r="53" spans="1:9" ht="15" customHeight="1">
      <c r="A53" s="84" t="s">
        <v>1088</v>
      </c>
      <c r="B53" s="164" t="s">
        <v>1089</v>
      </c>
      <c r="C53" s="129"/>
      <c r="D53" s="129"/>
      <c r="E53" s="130"/>
      <c r="F53" s="84" t="s">
        <v>1090</v>
      </c>
      <c r="G53" s="87">
        <v>0.188</v>
      </c>
      <c r="H53" s="85">
        <v>11.03</v>
      </c>
      <c r="I53" s="85">
        <v>2.0699999999999998</v>
      </c>
    </row>
    <row r="54" spans="1:9" ht="15" customHeight="1">
      <c r="A54" s="84" t="s">
        <v>1091</v>
      </c>
      <c r="B54" s="164" t="s">
        <v>1092</v>
      </c>
      <c r="C54" s="129"/>
      <c r="D54" s="129"/>
      <c r="E54" s="130"/>
      <c r="F54" s="84" t="s">
        <v>1093</v>
      </c>
      <c r="G54" s="87">
        <v>3.2000000000000001E-2</v>
      </c>
      <c r="H54" s="85">
        <v>21.8</v>
      </c>
      <c r="I54" s="85">
        <v>0.7</v>
      </c>
    </row>
    <row r="55" spans="1:9" ht="15" customHeight="1">
      <c r="A55" s="84" t="s">
        <v>1094</v>
      </c>
      <c r="B55" s="164" t="s">
        <v>1095</v>
      </c>
      <c r="C55" s="129"/>
      <c r="D55" s="129"/>
      <c r="E55" s="130"/>
      <c r="F55" s="84" t="s">
        <v>1096</v>
      </c>
      <c r="G55" s="87">
        <v>2.5699E-2</v>
      </c>
      <c r="H55" s="85">
        <v>93.33</v>
      </c>
      <c r="I55" s="85">
        <v>2.4</v>
      </c>
    </row>
    <row r="56" spans="1:9" ht="15" customHeight="1">
      <c r="A56" s="84" t="s">
        <v>1097</v>
      </c>
      <c r="B56" s="164" t="s">
        <v>1098</v>
      </c>
      <c r="C56" s="129"/>
      <c r="D56" s="129"/>
      <c r="E56" s="130"/>
      <c r="F56" s="84" t="s">
        <v>1099</v>
      </c>
      <c r="G56" s="87">
        <v>8.0500000000000002E-2</v>
      </c>
      <c r="H56" s="85">
        <v>76.67</v>
      </c>
      <c r="I56" s="85">
        <v>6.17</v>
      </c>
    </row>
    <row r="57" spans="1:9" ht="15" customHeight="1">
      <c r="A57" s="84" t="s">
        <v>1100</v>
      </c>
      <c r="B57" s="164" t="s">
        <v>1101</v>
      </c>
      <c r="C57" s="129"/>
      <c r="D57" s="129"/>
      <c r="E57" s="130"/>
      <c r="F57" s="84" t="s">
        <v>1102</v>
      </c>
      <c r="G57" s="87">
        <v>1.2012E-2</v>
      </c>
      <c r="H57" s="85">
        <v>102.66</v>
      </c>
      <c r="I57" s="85">
        <v>1.23</v>
      </c>
    </row>
    <row r="58" spans="1:9" ht="15" customHeight="1">
      <c r="A58" s="84" t="s">
        <v>1103</v>
      </c>
      <c r="B58" s="164" t="s">
        <v>1104</v>
      </c>
      <c r="C58" s="129"/>
      <c r="D58" s="129"/>
      <c r="E58" s="130"/>
      <c r="F58" s="84" t="s">
        <v>1105</v>
      </c>
      <c r="G58" s="87">
        <v>1.2012E-2</v>
      </c>
      <c r="H58" s="85">
        <v>102.66</v>
      </c>
      <c r="I58" s="85">
        <v>1.23</v>
      </c>
    </row>
    <row r="59" spans="1:9" ht="15" customHeight="1">
      <c r="A59" s="84" t="s">
        <v>1106</v>
      </c>
      <c r="B59" s="164" t="s">
        <v>1107</v>
      </c>
      <c r="C59" s="129"/>
      <c r="D59" s="129"/>
      <c r="E59" s="130"/>
      <c r="F59" s="84" t="s">
        <v>1108</v>
      </c>
      <c r="G59" s="87">
        <v>4.8000000000000001E-2</v>
      </c>
      <c r="H59" s="85">
        <v>102.66</v>
      </c>
      <c r="I59" s="85">
        <v>4.93</v>
      </c>
    </row>
    <row r="60" spans="1:9" ht="15" customHeight="1">
      <c r="A60" s="84" t="s">
        <v>1109</v>
      </c>
      <c r="B60" s="164" t="s">
        <v>1110</v>
      </c>
      <c r="C60" s="129"/>
      <c r="D60" s="129"/>
      <c r="E60" s="130"/>
      <c r="F60" s="84" t="s">
        <v>1111</v>
      </c>
      <c r="G60" s="87">
        <v>0.62207999999999997</v>
      </c>
      <c r="H60" s="85">
        <v>0.79</v>
      </c>
      <c r="I60" s="85">
        <v>0.49</v>
      </c>
    </row>
    <row r="61" spans="1:9" ht="15" customHeight="1">
      <c r="A61" s="84" t="s">
        <v>1112</v>
      </c>
      <c r="B61" s="164" t="s">
        <v>1113</v>
      </c>
      <c r="C61" s="129"/>
      <c r="D61" s="129"/>
      <c r="E61" s="130"/>
      <c r="F61" s="84" t="s">
        <v>1114</v>
      </c>
      <c r="G61" s="87">
        <v>9.7885799999999996</v>
      </c>
      <c r="H61" s="85">
        <v>0.46</v>
      </c>
      <c r="I61" s="85">
        <v>4.5</v>
      </c>
    </row>
    <row r="62" spans="1:9" ht="15" customHeight="1">
      <c r="A62" s="84" t="s">
        <v>1115</v>
      </c>
      <c r="B62" s="164" t="s">
        <v>1116</v>
      </c>
      <c r="C62" s="129"/>
      <c r="D62" s="129"/>
      <c r="E62" s="130"/>
      <c r="F62" s="84" t="s">
        <v>1117</v>
      </c>
      <c r="G62" s="87">
        <v>0.13880000000000001</v>
      </c>
      <c r="H62" s="85">
        <v>10.14</v>
      </c>
      <c r="I62" s="85">
        <v>1.41</v>
      </c>
    </row>
    <row r="63" spans="1:9" ht="15" customHeight="1">
      <c r="A63" s="84" t="s">
        <v>1118</v>
      </c>
      <c r="B63" s="164" t="s">
        <v>1119</v>
      </c>
      <c r="C63" s="129"/>
      <c r="D63" s="129"/>
      <c r="E63" s="130"/>
      <c r="F63" s="84" t="s">
        <v>1120</v>
      </c>
      <c r="G63" s="87">
        <v>0.04</v>
      </c>
      <c r="H63" s="85">
        <v>1336.67</v>
      </c>
      <c r="I63" s="85">
        <v>53.47</v>
      </c>
    </row>
    <row r="64" spans="1:9" ht="15" customHeight="1">
      <c r="A64" s="84" t="s">
        <v>1121</v>
      </c>
      <c r="B64" s="164" t="s">
        <v>1122</v>
      </c>
      <c r="C64" s="129"/>
      <c r="D64" s="129"/>
      <c r="E64" s="130"/>
      <c r="F64" s="84" t="s">
        <v>1123</v>
      </c>
      <c r="G64" s="87">
        <v>0.04</v>
      </c>
      <c r="H64" s="85">
        <v>1496.67</v>
      </c>
      <c r="I64" s="85">
        <v>59.87</v>
      </c>
    </row>
    <row r="65" spans="1:9" ht="15" customHeight="1">
      <c r="A65" s="84" t="s">
        <v>1124</v>
      </c>
      <c r="B65" s="164" t="s">
        <v>1125</v>
      </c>
      <c r="C65" s="129"/>
      <c r="D65" s="129"/>
      <c r="E65" s="130"/>
      <c r="F65" s="84" t="s">
        <v>1126</v>
      </c>
      <c r="G65" s="87">
        <v>0.04</v>
      </c>
      <c r="H65" s="85">
        <v>40.76</v>
      </c>
      <c r="I65" s="85">
        <v>1.63</v>
      </c>
    </row>
    <row r="66" spans="1:9" ht="15" customHeight="1">
      <c r="A66" s="84" t="s">
        <v>1127</v>
      </c>
      <c r="B66" s="164" t="s">
        <v>1128</v>
      </c>
      <c r="C66" s="129"/>
      <c r="D66" s="129"/>
      <c r="E66" s="130"/>
      <c r="F66" s="84" t="s">
        <v>1129</v>
      </c>
      <c r="G66" s="87">
        <v>6.2040000000000003E-3</v>
      </c>
      <c r="H66" s="85">
        <v>74.2</v>
      </c>
      <c r="I66" s="85">
        <v>0.46</v>
      </c>
    </row>
    <row r="67" spans="1:9" ht="15" customHeight="1">
      <c r="A67" s="84" t="s">
        <v>1130</v>
      </c>
      <c r="B67" s="164" t="s">
        <v>1131</v>
      </c>
      <c r="C67" s="129"/>
      <c r="D67" s="129"/>
      <c r="E67" s="130"/>
      <c r="F67" s="84" t="s">
        <v>1132</v>
      </c>
      <c r="G67" s="87">
        <v>5.2049999999999999E-2</v>
      </c>
      <c r="H67" s="85">
        <v>16.88</v>
      </c>
      <c r="I67" s="85">
        <v>0.88</v>
      </c>
    </row>
    <row r="68" spans="1:9" ht="15" customHeight="1">
      <c r="A68" s="84" t="s">
        <v>1133</v>
      </c>
      <c r="B68" s="164" t="s">
        <v>1134</v>
      </c>
      <c r="C68" s="129"/>
      <c r="D68" s="129"/>
      <c r="E68" s="130"/>
      <c r="F68" s="84" t="s">
        <v>1135</v>
      </c>
      <c r="G68" s="87">
        <v>0.17349999999999999</v>
      </c>
      <c r="H68" s="85">
        <v>6.42</v>
      </c>
      <c r="I68" s="85">
        <v>1.1100000000000001</v>
      </c>
    </row>
    <row r="69" spans="1:9" ht="15" customHeight="1">
      <c r="A69" s="84" t="s">
        <v>1136</v>
      </c>
      <c r="B69" s="164" t="s">
        <v>1137</v>
      </c>
      <c r="C69" s="129"/>
      <c r="D69" s="129"/>
      <c r="E69" s="130"/>
      <c r="F69" s="84" t="s">
        <v>1138</v>
      </c>
      <c r="G69" s="87">
        <v>5.96E-2</v>
      </c>
      <c r="H69" s="85">
        <v>72.25</v>
      </c>
      <c r="I69" s="85">
        <v>4.3099999999999996</v>
      </c>
    </row>
    <row r="70" spans="1:9" ht="15" customHeight="1">
      <c r="A70" s="84" t="s">
        <v>1139</v>
      </c>
      <c r="B70" s="164" t="s">
        <v>1140</v>
      </c>
      <c r="C70" s="129"/>
      <c r="D70" s="129"/>
      <c r="E70" s="130"/>
      <c r="F70" s="84" t="s">
        <v>1141</v>
      </c>
      <c r="G70" s="87">
        <v>0.34699999999999998</v>
      </c>
      <c r="H70" s="85">
        <v>13.72</v>
      </c>
      <c r="I70" s="85">
        <v>4.76</v>
      </c>
    </row>
    <row r="71" spans="1:9" ht="15" customHeight="1">
      <c r="A71" s="84" t="s">
        <v>1142</v>
      </c>
      <c r="B71" s="164" t="s">
        <v>1143</v>
      </c>
      <c r="C71" s="129"/>
      <c r="D71" s="129"/>
      <c r="E71" s="130"/>
      <c r="F71" s="84" t="s">
        <v>1144</v>
      </c>
      <c r="G71" s="87">
        <v>0.04</v>
      </c>
      <c r="H71" s="85">
        <v>50.81</v>
      </c>
      <c r="I71" s="85">
        <v>2.0299999999999998</v>
      </c>
    </row>
    <row r="72" spans="1:9" ht="15.75" customHeight="1">
      <c r="A72" s="84" t="s">
        <v>1145</v>
      </c>
      <c r="B72" s="164" t="s">
        <v>1146</v>
      </c>
      <c r="C72" s="129"/>
      <c r="D72" s="129"/>
      <c r="E72" s="130"/>
      <c r="F72" s="84" t="s">
        <v>1147</v>
      </c>
      <c r="G72" s="87">
        <v>0.18987999999999999</v>
      </c>
      <c r="H72" s="85">
        <v>95.53</v>
      </c>
      <c r="I72" s="85">
        <v>18.14</v>
      </c>
    </row>
    <row r="73" spans="1:9" ht="15.75" customHeight="1">
      <c r="A73" s="84" t="s">
        <v>1148</v>
      </c>
      <c r="B73" s="164" t="s">
        <v>1149</v>
      </c>
      <c r="C73" s="129"/>
      <c r="D73" s="129"/>
      <c r="E73" s="130"/>
      <c r="F73" s="84" t="s">
        <v>1150</v>
      </c>
      <c r="G73" s="87">
        <v>1.01</v>
      </c>
      <c r="H73" s="85">
        <v>15.78</v>
      </c>
      <c r="I73" s="85">
        <v>15.94</v>
      </c>
    </row>
    <row r="74" spans="1:9" ht="15" customHeight="1">
      <c r="A74" s="86"/>
      <c r="B74" s="86"/>
      <c r="C74" s="86"/>
      <c r="D74" s="86"/>
      <c r="E74" s="86"/>
      <c r="F74" s="86"/>
      <c r="G74" s="156" t="s">
        <v>1151</v>
      </c>
      <c r="H74" s="130"/>
      <c r="I74" s="82">
        <v>208.03</v>
      </c>
    </row>
    <row r="75" spans="1:9" ht="15" customHeight="1">
      <c r="A75" s="86"/>
      <c r="B75" s="86"/>
      <c r="C75" s="86"/>
      <c r="D75" s="86"/>
      <c r="E75" s="86"/>
      <c r="F75" s="86"/>
      <c r="G75" s="163" t="s">
        <v>1152</v>
      </c>
      <c r="H75" s="130"/>
      <c r="I75" s="85">
        <v>312.5831</v>
      </c>
    </row>
    <row r="76" spans="1:9" ht="15" customHeight="1">
      <c r="A76" s="86"/>
      <c r="B76" s="86"/>
      <c r="C76" s="86"/>
      <c r="D76" s="86"/>
      <c r="E76" s="86"/>
      <c r="F76" s="86"/>
      <c r="G76" s="163" t="s">
        <v>1153</v>
      </c>
      <c r="H76" s="130"/>
      <c r="I76" s="82">
        <v>312.58</v>
      </c>
    </row>
    <row r="77" spans="1:9" ht="15" customHeight="1">
      <c r="A77" s="86"/>
      <c r="B77" s="86"/>
      <c r="C77" s="86"/>
      <c r="D77" s="86"/>
      <c r="E77" s="86"/>
      <c r="F77" s="86"/>
      <c r="G77" s="163" t="s">
        <v>1154</v>
      </c>
      <c r="H77" s="130"/>
      <c r="I77" s="82">
        <v>74.05</v>
      </c>
    </row>
    <row r="78" spans="1:9" ht="15" customHeight="1">
      <c r="A78" s="86"/>
      <c r="B78" s="86"/>
      <c r="C78" s="86"/>
      <c r="D78" s="86"/>
      <c r="E78" s="86"/>
      <c r="F78" s="86"/>
      <c r="G78" s="163" t="s">
        <v>1155</v>
      </c>
      <c r="H78" s="130"/>
      <c r="I78" s="82">
        <v>386.63</v>
      </c>
    </row>
    <row r="79" spans="1:9" ht="9.75" customHeight="1">
      <c r="A79" s="86"/>
      <c r="B79" s="86"/>
      <c r="C79" s="86"/>
      <c r="D79" s="158"/>
      <c r="E79" s="108"/>
      <c r="F79" s="108"/>
      <c r="G79" s="86"/>
      <c r="H79" s="86"/>
      <c r="I79" s="86"/>
    </row>
    <row r="80" spans="1:9" ht="19.5" customHeight="1">
      <c r="A80" s="162" t="s">
        <v>1156</v>
      </c>
      <c r="B80" s="129"/>
      <c r="C80" s="129"/>
      <c r="D80" s="129"/>
      <c r="E80" s="129"/>
      <c r="F80" s="129"/>
      <c r="G80" s="129"/>
      <c r="H80" s="129"/>
      <c r="I80" s="130"/>
    </row>
    <row r="81" spans="1:9" ht="12.75" customHeight="1">
      <c r="A81" s="168" t="s">
        <v>1157</v>
      </c>
      <c r="B81" s="169"/>
      <c r="C81" s="172" t="s">
        <v>1158</v>
      </c>
      <c r="D81" s="127"/>
      <c r="E81" s="167" t="s">
        <v>1159</v>
      </c>
      <c r="F81" s="130"/>
      <c r="G81" s="167" t="s">
        <v>1160</v>
      </c>
      <c r="H81" s="130"/>
      <c r="I81" s="174" t="s">
        <v>1161</v>
      </c>
    </row>
    <row r="82" spans="1:9" ht="12" customHeight="1">
      <c r="A82" s="170"/>
      <c r="B82" s="171"/>
      <c r="C82" s="170"/>
      <c r="D82" s="173"/>
      <c r="E82" s="89" t="s">
        <v>1162</v>
      </c>
      <c r="F82" s="89" t="s">
        <v>1163</v>
      </c>
      <c r="G82" s="89" t="s">
        <v>1164</v>
      </c>
      <c r="H82" s="89" t="s">
        <v>1165</v>
      </c>
      <c r="I82" s="137"/>
    </row>
    <row r="83" spans="1:9" ht="15" customHeight="1">
      <c r="A83" s="84" t="s">
        <v>1166</v>
      </c>
      <c r="B83" s="83" t="s">
        <v>1167</v>
      </c>
      <c r="C83" s="175">
        <v>3.7490000000000002E-3</v>
      </c>
      <c r="D83" s="130"/>
      <c r="E83" s="90">
        <v>1</v>
      </c>
      <c r="F83" s="90">
        <v>0</v>
      </c>
      <c r="G83" s="88">
        <v>34.29</v>
      </c>
      <c r="H83" s="88">
        <v>14.08</v>
      </c>
      <c r="I83" s="88">
        <v>0.12855321</v>
      </c>
    </row>
    <row r="84" spans="1:9" ht="15" customHeight="1">
      <c r="A84" s="84" t="s">
        <v>1168</v>
      </c>
      <c r="B84" s="83" t="s">
        <v>1169</v>
      </c>
      <c r="C84" s="175">
        <v>0.05</v>
      </c>
      <c r="D84" s="130"/>
      <c r="E84" s="90">
        <v>1</v>
      </c>
      <c r="F84" s="90">
        <v>0</v>
      </c>
      <c r="G84" s="88">
        <v>170.34</v>
      </c>
      <c r="H84" s="88">
        <v>11.6</v>
      </c>
      <c r="I84" s="88">
        <v>8.5169999999999995</v>
      </c>
    </row>
    <row r="85" spans="1:9" ht="15" customHeight="1">
      <c r="A85" s="86"/>
      <c r="B85" s="86"/>
      <c r="C85" s="86"/>
      <c r="D85" s="86"/>
      <c r="E85" s="86"/>
      <c r="F85" s="86"/>
      <c r="G85" s="156" t="s">
        <v>1170</v>
      </c>
      <c r="H85" s="130"/>
      <c r="I85" s="91">
        <v>8.6456</v>
      </c>
    </row>
    <row r="86" spans="1:9" ht="19.5" customHeight="1">
      <c r="A86" s="165" t="s">
        <v>1171</v>
      </c>
      <c r="B86" s="129"/>
      <c r="C86" s="129"/>
      <c r="D86" s="129"/>
      <c r="E86" s="130"/>
      <c r="F86" s="80" t="s">
        <v>1172</v>
      </c>
      <c r="G86" s="80" t="s">
        <v>1173</v>
      </c>
      <c r="H86" s="80" t="s">
        <v>1174</v>
      </c>
      <c r="I86" s="80" t="s">
        <v>1175</v>
      </c>
    </row>
    <row r="87" spans="1:9" ht="15" customHeight="1">
      <c r="A87" s="84" t="s">
        <v>1176</v>
      </c>
      <c r="B87" s="164" t="s">
        <v>1177</v>
      </c>
      <c r="C87" s="129"/>
      <c r="D87" s="129"/>
      <c r="E87" s="129"/>
      <c r="F87" s="84" t="s">
        <v>1178</v>
      </c>
      <c r="G87" s="87">
        <v>2.9030999999999998</v>
      </c>
      <c r="H87" s="85">
        <v>15.905200000000001</v>
      </c>
      <c r="I87" s="85">
        <v>46.19</v>
      </c>
    </row>
    <row r="88" spans="1:9" ht="15" customHeight="1">
      <c r="A88" s="84" t="s">
        <v>1179</v>
      </c>
      <c r="B88" s="164" t="s">
        <v>1180</v>
      </c>
      <c r="C88" s="129"/>
      <c r="D88" s="129"/>
      <c r="E88" s="129"/>
      <c r="F88" s="84" t="s">
        <v>1181</v>
      </c>
      <c r="G88" s="87">
        <v>1.0500000000000001E-2</v>
      </c>
      <c r="H88" s="85">
        <v>15.905200000000001</v>
      </c>
      <c r="I88" s="85">
        <v>0.17</v>
      </c>
    </row>
    <row r="89" spans="1:9" ht="15" customHeight="1">
      <c r="A89" s="84" t="s">
        <v>1182</v>
      </c>
      <c r="B89" s="164" t="s">
        <v>1183</v>
      </c>
      <c r="C89" s="129"/>
      <c r="D89" s="129"/>
      <c r="E89" s="129"/>
      <c r="F89" s="84" t="s">
        <v>1184</v>
      </c>
      <c r="G89" s="87">
        <v>3.2511000000000001</v>
      </c>
      <c r="H89" s="85">
        <v>10.57</v>
      </c>
      <c r="I89" s="85">
        <v>34.36</v>
      </c>
    </row>
    <row r="90" spans="1:9" ht="15" customHeight="1">
      <c r="A90" s="86"/>
      <c r="B90" s="86"/>
      <c r="C90" s="86"/>
      <c r="D90" s="86"/>
      <c r="E90" s="86"/>
      <c r="F90" s="86"/>
      <c r="G90" s="156" t="s">
        <v>1185</v>
      </c>
      <c r="H90" s="130"/>
      <c r="I90" s="82">
        <v>80.72</v>
      </c>
    </row>
    <row r="91" spans="1:9" ht="15" customHeight="1">
      <c r="A91" s="86"/>
      <c r="B91" s="86"/>
      <c r="C91" s="86"/>
      <c r="D91" s="86"/>
      <c r="E91" s="86"/>
      <c r="F91" s="86"/>
      <c r="G91" s="163" t="s">
        <v>1186</v>
      </c>
      <c r="H91" s="130"/>
      <c r="I91" s="88">
        <v>89.365600000000001</v>
      </c>
    </row>
    <row r="92" spans="1:9" ht="15" customHeight="1">
      <c r="A92" s="86"/>
      <c r="B92" s="86"/>
      <c r="C92" s="86"/>
      <c r="D92" s="86"/>
      <c r="E92" s="86"/>
      <c r="F92" s="86"/>
      <c r="G92" s="163" t="s">
        <v>1187</v>
      </c>
      <c r="H92" s="130"/>
      <c r="I92" s="88">
        <v>1</v>
      </c>
    </row>
    <row r="93" spans="1:9" ht="15" customHeight="1">
      <c r="A93" s="86"/>
      <c r="B93" s="86"/>
      <c r="C93" s="86"/>
      <c r="D93" s="86"/>
      <c r="E93" s="86"/>
      <c r="F93" s="86"/>
      <c r="G93" s="163" t="s">
        <v>1188</v>
      </c>
      <c r="H93" s="130"/>
      <c r="I93" s="88">
        <v>89.365600000000001</v>
      </c>
    </row>
    <row r="94" spans="1:9" ht="19.5" customHeight="1">
      <c r="A94" s="165" t="s">
        <v>1189</v>
      </c>
      <c r="B94" s="129"/>
      <c r="C94" s="129"/>
      <c r="D94" s="129"/>
      <c r="E94" s="130"/>
      <c r="F94" s="80" t="s">
        <v>1190</v>
      </c>
      <c r="G94" s="80" t="s">
        <v>1191</v>
      </c>
      <c r="H94" s="80" t="s">
        <v>1192</v>
      </c>
      <c r="I94" s="80" t="s">
        <v>1193</v>
      </c>
    </row>
    <row r="95" spans="1:9" ht="15" customHeight="1">
      <c r="A95" s="84" t="s">
        <v>1194</v>
      </c>
      <c r="B95" s="164" t="s">
        <v>1195</v>
      </c>
      <c r="C95" s="129"/>
      <c r="D95" s="129"/>
      <c r="E95" s="130"/>
      <c r="F95" s="84" t="s">
        <v>1196</v>
      </c>
      <c r="G95" s="87">
        <v>3.5279999999999999E-3</v>
      </c>
      <c r="H95" s="85">
        <v>93.33</v>
      </c>
      <c r="I95" s="85">
        <v>0.33</v>
      </c>
    </row>
    <row r="96" spans="1:9" ht="15" customHeight="1">
      <c r="A96" s="84" t="s">
        <v>1197</v>
      </c>
      <c r="B96" s="164" t="s">
        <v>1198</v>
      </c>
      <c r="C96" s="129"/>
      <c r="D96" s="129"/>
      <c r="E96" s="130"/>
      <c r="F96" s="84" t="s">
        <v>1199</v>
      </c>
      <c r="G96" s="87">
        <v>2E-3</v>
      </c>
      <c r="H96" s="85">
        <v>102.66</v>
      </c>
      <c r="I96" s="85">
        <v>0.21</v>
      </c>
    </row>
    <row r="97" spans="1:9" ht="15" customHeight="1">
      <c r="A97" s="84" t="s">
        <v>1200</v>
      </c>
      <c r="B97" s="164" t="s">
        <v>1201</v>
      </c>
      <c r="C97" s="129"/>
      <c r="D97" s="129"/>
      <c r="E97" s="130"/>
      <c r="F97" s="84" t="s">
        <v>1202</v>
      </c>
      <c r="G97" s="87">
        <v>2E-3</v>
      </c>
      <c r="H97" s="85">
        <v>102.66</v>
      </c>
      <c r="I97" s="85">
        <v>0.21</v>
      </c>
    </row>
    <row r="98" spans="1:9" ht="15" customHeight="1">
      <c r="A98" s="84" t="s">
        <v>1203</v>
      </c>
      <c r="B98" s="164" t="s">
        <v>1204</v>
      </c>
      <c r="C98" s="129"/>
      <c r="D98" s="129"/>
      <c r="E98" s="130"/>
      <c r="F98" s="84" t="s">
        <v>1205</v>
      </c>
      <c r="G98" s="87">
        <v>1.1424000000000001</v>
      </c>
      <c r="H98" s="85">
        <v>19.829999999999998</v>
      </c>
      <c r="I98" s="85">
        <v>22.65</v>
      </c>
    </row>
    <row r="99" spans="1:9" ht="15" customHeight="1">
      <c r="A99" s="84" t="s">
        <v>1206</v>
      </c>
      <c r="B99" s="164" t="s">
        <v>1207</v>
      </c>
      <c r="C99" s="129"/>
      <c r="D99" s="129"/>
      <c r="E99" s="130"/>
      <c r="F99" s="84" t="s">
        <v>1208</v>
      </c>
      <c r="G99" s="87">
        <v>1.0863</v>
      </c>
      <c r="H99" s="85">
        <v>19.78</v>
      </c>
      <c r="I99" s="85">
        <v>21.49</v>
      </c>
    </row>
    <row r="100" spans="1:9" ht="15" customHeight="1">
      <c r="A100" s="84" t="s">
        <v>1209</v>
      </c>
      <c r="B100" s="164" t="s">
        <v>1210</v>
      </c>
      <c r="C100" s="129"/>
      <c r="D100" s="129"/>
      <c r="E100" s="130"/>
      <c r="F100" s="84" t="s">
        <v>1211</v>
      </c>
      <c r="G100" s="87">
        <v>3.2742</v>
      </c>
      <c r="H100" s="85">
        <v>4.58</v>
      </c>
      <c r="I100" s="85">
        <v>15</v>
      </c>
    </row>
    <row r="101" spans="1:9" ht="15" customHeight="1">
      <c r="A101" s="84" t="s">
        <v>1212</v>
      </c>
      <c r="B101" s="164" t="s">
        <v>1213</v>
      </c>
      <c r="C101" s="129"/>
      <c r="D101" s="129"/>
      <c r="E101" s="130"/>
      <c r="F101" s="84" t="s">
        <v>1214</v>
      </c>
      <c r="G101" s="87">
        <v>3.2742</v>
      </c>
      <c r="H101" s="85">
        <v>22.74</v>
      </c>
      <c r="I101" s="85">
        <v>74.459999999999994</v>
      </c>
    </row>
    <row r="102" spans="1:9" ht="15" customHeight="1">
      <c r="A102" s="84" t="s">
        <v>1215</v>
      </c>
      <c r="B102" s="164" t="s">
        <v>1216</v>
      </c>
      <c r="C102" s="129"/>
      <c r="D102" s="129"/>
      <c r="E102" s="130"/>
      <c r="F102" s="84" t="s">
        <v>1217</v>
      </c>
      <c r="G102" s="87">
        <v>1.0863</v>
      </c>
      <c r="H102" s="85">
        <v>83.95</v>
      </c>
      <c r="I102" s="85">
        <v>91.19</v>
      </c>
    </row>
    <row r="103" spans="1:9" ht="15" customHeight="1">
      <c r="A103" s="84" t="s">
        <v>1218</v>
      </c>
      <c r="B103" s="164" t="s">
        <v>1219</v>
      </c>
      <c r="C103" s="129"/>
      <c r="D103" s="129"/>
      <c r="E103" s="130"/>
      <c r="F103" s="84" t="s">
        <v>1220</v>
      </c>
      <c r="G103" s="87">
        <v>0.06</v>
      </c>
      <c r="H103" s="85">
        <v>33.57</v>
      </c>
      <c r="I103" s="85">
        <v>2.0099999999999998</v>
      </c>
    </row>
    <row r="104" spans="1:9" ht="15" customHeight="1">
      <c r="A104" s="84" t="s">
        <v>1221</v>
      </c>
      <c r="B104" s="164" t="s">
        <v>1222</v>
      </c>
      <c r="C104" s="129"/>
      <c r="D104" s="129"/>
      <c r="E104" s="130"/>
      <c r="F104" s="84" t="s">
        <v>1223</v>
      </c>
      <c r="G104" s="87">
        <v>0.1</v>
      </c>
      <c r="H104" s="85">
        <v>283.67</v>
      </c>
      <c r="I104" s="85">
        <v>28.37</v>
      </c>
    </row>
    <row r="105" spans="1:9" ht="15" customHeight="1">
      <c r="A105" s="84" t="s">
        <v>1224</v>
      </c>
      <c r="B105" s="164" t="s">
        <v>1225</v>
      </c>
      <c r="C105" s="129"/>
      <c r="D105" s="129"/>
      <c r="E105" s="130"/>
      <c r="F105" s="84" t="s">
        <v>1226</v>
      </c>
      <c r="G105" s="87">
        <v>1.8374999999999999</v>
      </c>
      <c r="H105" s="85">
        <v>0.46</v>
      </c>
      <c r="I105" s="85">
        <v>0.85</v>
      </c>
    </row>
    <row r="106" spans="1:9" ht="15" customHeight="1">
      <c r="A106" s="84" t="s">
        <v>1227</v>
      </c>
      <c r="B106" s="164" t="s">
        <v>1228</v>
      </c>
      <c r="C106" s="129"/>
      <c r="D106" s="129"/>
      <c r="E106" s="130"/>
      <c r="F106" s="84" t="s">
        <v>1229</v>
      </c>
      <c r="G106" s="87">
        <v>0.05</v>
      </c>
      <c r="H106" s="85">
        <v>30.88</v>
      </c>
      <c r="I106" s="85">
        <v>1.54</v>
      </c>
    </row>
    <row r="107" spans="1:9" ht="15" customHeight="1">
      <c r="A107" s="84" t="s">
        <v>1230</v>
      </c>
      <c r="B107" s="164" t="s">
        <v>1231</v>
      </c>
      <c r="C107" s="129"/>
      <c r="D107" s="129"/>
      <c r="E107" s="130"/>
      <c r="F107" s="84" t="s">
        <v>1232</v>
      </c>
      <c r="G107" s="87">
        <v>0.45</v>
      </c>
      <c r="H107" s="85">
        <v>30.88</v>
      </c>
      <c r="I107" s="85">
        <v>13.9</v>
      </c>
    </row>
    <row r="108" spans="1:9" ht="15" customHeight="1">
      <c r="A108" s="84" t="s">
        <v>1233</v>
      </c>
      <c r="B108" s="164" t="s">
        <v>1234</v>
      </c>
      <c r="C108" s="129"/>
      <c r="D108" s="129"/>
      <c r="E108" s="130"/>
      <c r="F108" s="84" t="s">
        <v>1235</v>
      </c>
      <c r="G108" s="87">
        <v>0.15</v>
      </c>
      <c r="H108" s="85">
        <v>127.27</v>
      </c>
      <c r="I108" s="85">
        <v>19.09</v>
      </c>
    </row>
    <row r="109" spans="1:9" ht="15" customHeight="1">
      <c r="A109" s="84" t="s">
        <v>1236</v>
      </c>
      <c r="B109" s="164" t="s">
        <v>1237</v>
      </c>
      <c r="C109" s="129"/>
      <c r="D109" s="129"/>
      <c r="E109" s="130"/>
      <c r="F109" s="84" t="s">
        <v>1238</v>
      </c>
      <c r="G109" s="87">
        <v>0.2</v>
      </c>
      <c r="H109" s="85">
        <v>127.27</v>
      </c>
      <c r="I109" s="85">
        <v>25.45</v>
      </c>
    </row>
    <row r="110" spans="1:9" ht="15" customHeight="1">
      <c r="A110" s="84" t="s">
        <v>1239</v>
      </c>
      <c r="B110" s="164" t="s">
        <v>1240</v>
      </c>
      <c r="C110" s="129"/>
      <c r="D110" s="129"/>
      <c r="E110" s="130"/>
      <c r="F110" s="84" t="s">
        <v>1241</v>
      </c>
      <c r="G110" s="87">
        <v>0.15</v>
      </c>
      <c r="H110" s="85">
        <v>128.01</v>
      </c>
      <c r="I110" s="85">
        <v>19.2</v>
      </c>
    </row>
    <row r="111" spans="1:9" ht="15" customHeight="1">
      <c r="A111" s="84" t="s">
        <v>1242</v>
      </c>
      <c r="B111" s="164" t="s">
        <v>1243</v>
      </c>
      <c r="C111" s="129"/>
      <c r="D111" s="129"/>
      <c r="E111" s="130"/>
      <c r="F111" s="84" t="s">
        <v>1244</v>
      </c>
      <c r="G111" s="87">
        <v>0.2</v>
      </c>
      <c r="H111" s="85">
        <v>5.88</v>
      </c>
      <c r="I111" s="85">
        <v>1.18</v>
      </c>
    </row>
    <row r="112" spans="1:9" ht="15" customHeight="1">
      <c r="A112" s="84" t="s">
        <v>1245</v>
      </c>
      <c r="B112" s="164" t="s">
        <v>1246</v>
      </c>
      <c r="C112" s="129"/>
      <c r="D112" s="129"/>
      <c r="E112" s="130"/>
      <c r="F112" s="84" t="s">
        <v>1247</v>
      </c>
      <c r="G112" s="87">
        <v>0.05</v>
      </c>
      <c r="H112" s="85">
        <v>60.39</v>
      </c>
      <c r="I112" s="85">
        <v>3.02</v>
      </c>
    </row>
    <row r="113" spans="1:9" ht="15" customHeight="1">
      <c r="A113" s="84" t="s">
        <v>1248</v>
      </c>
      <c r="B113" s="164" t="s">
        <v>1249</v>
      </c>
      <c r="C113" s="129"/>
      <c r="D113" s="129"/>
      <c r="E113" s="130"/>
      <c r="F113" s="84" t="s">
        <v>1250</v>
      </c>
      <c r="G113" s="87">
        <v>0.2</v>
      </c>
      <c r="H113" s="85">
        <v>18.45</v>
      </c>
      <c r="I113" s="85">
        <v>3.69</v>
      </c>
    </row>
    <row r="114" spans="1:9" ht="15" customHeight="1">
      <c r="A114" s="84" t="s">
        <v>1251</v>
      </c>
      <c r="B114" s="164" t="s">
        <v>1252</v>
      </c>
      <c r="C114" s="129"/>
      <c r="D114" s="129"/>
      <c r="E114" s="130"/>
      <c r="F114" s="84" t="s">
        <v>1253</v>
      </c>
      <c r="G114" s="87">
        <v>0.1</v>
      </c>
      <c r="H114" s="85">
        <v>31.71</v>
      </c>
      <c r="I114" s="85">
        <v>3.17</v>
      </c>
    </row>
    <row r="115" spans="1:9" ht="15" customHeight="1">
      <c r="A115" s="84" t="s">
        <v>1254</v>
      </c>
      <c r="B115" s="164" t="s">
        <v>1255</v>
      </c>
      <c r="C115" s="129"/>
      <c r="D115" s="129"/>
      <c r="E115" s="130"/>
      <c r="F115" s="84" t="s">
        <v>1256</v>
      </c>
      <c r="G115" s="87">
        <v>0.2</v>
      </c>
      <c r="H115" s="85">
        <v>31.71</v>
      </c>
      <c r="I115" s="85">
        <v>6.34</v>
      </c>
    </row>
    <row r="116" spans="1:9" ht="15" customHeight="1">
      <c r="A116" s="84" t="s">
        <v>1257</v>
      </c>
      <c r="B116" s="164" t="s">
        <v>1258</v>
      </c>
      <c r="C116" s="129"/>
      <c r="D116" s="129"/>
      <c r="E116" s="130"/>
      <c r="F116" s="84" t="s">
        <v>1259</v>
      </c>
      <c r="G116" s="87">
        <v>0.1</v>
      </c>
      <c r="H116" s="85">
        <v>31.46</v>
      </c>
      <c r="I116" s="85">
        <v>3.15</v>
      </c>
    </row>
    <row r="117" spans="1:9" ht="15" customHeight="1">
      <c r="A117" s="84" t="s">
        <v>1260</v>
      </c>
      <c r="B117" s="164" t="s">
        <v>1261</v>
      </c>
      <c r="C117" s="129"/>
      <c r="D117" s="129"/>
      <c r="E117" s="130"/>
      <c r="F117" s="84" t="s">
        <v>1262</v>
      </c>
      <c r="G117" s="87">
        <v>0.05</v>
      </c>
      <c r="H117" s="85">
        <v>2130.87</v>
      </c>
      <c r="I117" s="85">
        <v>106.54</v>
      </c>
    </row>
    <row r="118" spans="1:9" ht="15" customHeight="1">
      <c r="A118" s="84" t="s">
        <v>1263</v>
      </c>
      <c r="B118" s="164" t="s">
        <v>1264</v>
      </c>
      <c r="C118" s="129"/>
      <c r="D118" s="129"/>
      <c r="E118" s="130"/>
      <c r="F118" s="84" t="s">
        <v>1265</v>
      </c>
      <c r="G118" s="87">
        <v>0.05</v>
      </c>
      <c r="H118" s="85">
        <v>760.4</v>
      </c>
      <c r="I118" s="85">
        <v>38.020000000000003</v>
      </c>
    </row>
    <row r="119" spans="1:9" ht="15" customHeight="1">
      <c r="A119" s="86"/>
      <c r="B119" s="86"/>
      <c r="C119" s="86"/>
      <c r="D119" s="86"/>
      <c r="E119" s="86"/>
      <c r="F119" s="86"/>
      <c r="G119" s="156" t="s">
        <v>1266</v>
      </c>
      <c r="H119" s="130"/>
      <c r="I119" s="82">
        <v>501.06</v>
      </c>
    </row>
    <row r="120" spans="1:9" ht="15" customHeight="1">
      <c r="A120" s="86"/>
      <c r="B120" s="86"/>
      <c r="C120" s="86"/>
      <c r="D120" s="86"/>
      <c r="E120" s="86"/>
      <c r="F120" s="86"/>
      <c r="G120" s="163" t="s">
        <v>1267</v>
      </c>
      <c r="H120" s="130"/>
      <c r="I120" s="85">
        <v>590.42560000000003</v>
      </c>
    </row>
    <row r="121" spans="1:9" ht="15" customHeight="1">
      <c r="A121" s="86"/>
      <c r="B121" s="86"/>
      <c r="C121" s="86"/>
      <c r="D121" s="86"/>
      <c r="E121" s="86"/>
      <c r="F121" s="86"/>
      <c r="G121" s="163" t="s">
        <v>1268</v>
      </c>
      <c r="H121" s="130"/>
      <c r="I121" s="82">
        <v>590.4</v>
      </c>
    </row>
    <row r="122" spans="1:9" ht="15" customHeight="1">
      <c r="A122" s="86"/>
      <c r="B122" s="86"/>
      <c r="C122" s="86"/>
      <c r="D122" s="86"/>
      <c r="E122" s="86"/>
      <c r="F122" s="86"/>
      <c r="G122" s="163" t="s">
        <v>1269</v>
      </c>
      <c r="H122" s="130"/>
      <c r="I122" s="82">
        <v>139.87</v>
      </c>
    </row>
    <row r="123" spans="1:9" ht="15" customHeight="1">
      <c r="A123" s="86"/>
      <c r="B123" s="86"/>
      <c r="C123" s="86"/>
      <c r="D123" s="86"/>
      <c r="E123" s="86"/>
      <c r="F123" s="86"/>
      <c r="G123" s="163" t="s">
        <v>1270</v>
      </c>
      <c r="H123" s="130"/>
      <c r="I123" s="82">
        <v>730.27</v>
      </c>
    </row>
    <row r="124" spans="1:9" ht="9.75" customHeight="1">
      <c r="A124" s="86"/>
      <c r="B124" s="86"/>
      <c r="C124" s="86"/>
      <c r="D124" s="158"/>
      <c r="E124" s="108"/>
      <c r="F124" s="108"/>
      <c r="G124" s="86"/>
      <c r="H124" s="86"/>
      <c r="I124" s="86"/>
    </row>
    <row r="125" spans="1:9" ht="19.5" customHeight="1">
      <c r="A125" s="162" t="s">
        <v>1271</v>
      </c>
      <c r="B125" s="129"/>
      <c r="C125" s="129"/>
      <c r="D125" s="129"/>
      <c r="E125" s="129"/>
      <c r="F125" s="129"/>
      <c r="G125" s="129"/>
      <c r="H125" s="129"/>
      <c r="I125" s="130"/>
    </row>
    <row r="126" spans="1:9" ht="19.5" customHeight="1">
      <c r="A126" s="165" t="s">
        <v>1272</v>
      </c>
      <c r="B126" s="129"/>
      <c r="C126" s="129"/>
      <c r="D126" s="129"/>
      <c r="E126" s="130"/>
      <c r="F126" s="80" t="s">
        <v>1273</v>
      </c>
      <c r="G126" s="80" t="s">
        <v>1274</v>
      </c>
      <c r="H126" s="80" t="s">
        <v>1275</v>
      </c>
      <c r="I126" s="80" t="s">
        <v>1276</v>
      </c>
    </row>
    <row r="127" spans="1:9" ht="15" customHeight="1">
      <c r="A127" s="84" t="s">
        <v>1277</v>
      </c>
      <c r="B127" s="164" t="s">
        <v>1278</v>
      </c>
      <c r="C127" s="129"/>
      <c r="D127" s="129"/>
      <c r="E127" s="129"/>
      <c r="F127" s="84" t="s">
        <v>1279</v>
      </c>
      <c r="G127" s="87">
        <v>2.6709999999999998</v>
      </c>
      <c r="H127" s="85">
        <v>17.91</v>
      </c>
      <c r="I127" s="85">
        <v>47.84</v>
      </c>
    </row>
    <row r="128" spans="1:9" ht="15" customHeight="1">
      <c r="A128" s="84" t="s">
        <v>1280</v>
      </c>
      <c r="B128" s="164" t="s">
        <v>1281</v>
      </c>
      <c r="C128" s="129"/>
      <c r="D128" s="129"/>
      <c r="E128" s="129"/>
      <c r="F128" s="84" t="s">
        <v>1282</v>
      </c>
      <c r="G128" s="87">
        <v>8.3324999999999996</v>
      </c>
      <c r="H128" s="85">
        <v>10.57</v>
      </c>
      <c r="I128" s="85">
        <v>88.07</v>
      </c>
    </row>
    <row r="129" spans="1:9" ht="15" customHeight="1">
      <c r="A129" s="86"/>
      <c r="B129" s="86"/>
      <c r="C129" s="86"/>
      <c r="D129" s="86"/>
      <c r="E129" s="86"/>
      <c r="F129" s="86"/>
      <c r="G129" s="156" t="s">
        <v>1283</v>
      </c>
      <c r="H129" s="130"/>
      <c r="I129" s="82">
        <v>135.91</v>
      </c>
    </row>
    <row r="130" spans="1:9" ht="15" customHeight="1">
      <c r="A130" s="86"/>
      <c r="B130" s="86"/>
      <c r="C130" s="86"/>
      <c r="D130" s="86"/>
      <c r="E130" s="86"/>
      <c r="F130" s="86"/>
      <c r="G130" s="163" t="s">
        <v>1284</v>
      </c>
      <c r="H130" s="130"/>
      <c r="I130" s="88">
        <v>135.91</v>
      </c>
    </row>
    <row r="131" spans="1:9" ht="15" customHeight="1">
      <c r="A131" s="86"/>
      <c r="B131" s="86"/>
      <c r="C131" s="86"/>
      <c r="D131" s="86"/>
      <c r="E131" s="86"/>
      <c r="F131" s="86"/>
      <c r="G131" s="163" t="s">
        <v>1285</v>
      </c>
      <c r="H131" s="130"/>
      <c r="I131" s="88">
        <v>1</v>
      </c>
    </row>
    <row r="132" spans="1:9" ht="15" customHeight="1">
      <c r="A132" s="86"/>
      <c r="B132" s="86"/>
      <c r="C132" s="86"/>
      <c r="D132" s="86"/>
      <c r="E132" s="86"/>
      <c r="F132" s="86"/>
      <c r="G132" s="163" t="s">
        <v>1286</v>
      </c>
      <c r="H132" s="130"/>
      <c r="I132" s="88">
        <v>135.91</v>
      </c>
    </row>
    <row r="133" spans="1:9" ht="19.5" customHeight="1">
      <c r="A133" s="165" t="s">
        <v>1287</v>
      </c>
      <c r="B133" s="129"/>
      <c r="C133" s="129"/>
      <c r="D133" s="129"/>
      <c r="E133" s="130"/>
      <c r="F133" s="80" t="s">
        <v>1288</v>
      </c>
      <c r="G133" s="80" t="s">
        <v>1289</v>
      </c>
      <c r="H133" s="80" t="s">
        <v>1290</v>
      </c>
      <c r="I133" s="80" t="s">
        <v>1291</v>
      </c>
    </row>
    <row r="134" spans="1:9" ht="15" customHeight="1">
      <c r="A134" s="84" t="s">
        <v>1292</v>
      </c>
      <c r="B134" s="164" t="s">
        <v>1293</v>
      </c>
      <c r="C134" s="129"/>
      <c r="D134" s="129"/>
      <c r="E134" s="130"/>
      <c r="F134" s="84" t="s">
        <v>1294</v>
      </c>
      <c r="G134" s="87">
        <v>29.6</v>
      </c>
      <c r="H134" s="85">
        <v>81.09</v>
      </c>
      <c r="I134" s="85">
        <v>2400.2600000000002</v>
      </c>
    </row>
    <row r="135" spans="1:9" ht="15" customHeight="1">
      <c r="A135" s="84" t="s">
        <v>1295</v>
      </c>
      <c r="B135" s="164" t="s">
        <v>1296</v>
      </c>
      <c r="C135" s="129"/>
      <c r="D135" s="129"/>
      <c r="E135" s="130"/>
      <c r="F135" s="84" t="s">
        <v>1297</v>
      </c>
      <c r="G135" s="87">
        <v>11.2</v>
      </c>
      <c r="H135" s="85">
        <v>33.76</v>
      </c>
      <c r="I135" s="85">
        <v>378.11</v>
      </c>
    </row>
    <row r="136" spans="1:9" ht="15" customHeight="1">
      <c r="A136" s="84" t="s">
        <v>1298</v>
      </c>
      <c r="B136" s="164" t="s">
        <v>1299</v>
      </c>
      <c r="C136" s="129"/>
      <c r="D136" s="129"/>
      <c r="E136" s="130"/>
      <c r="F136" s="84" t="s">
        <v>1300</v>
      </c>
      <c r="G136" s="87">
        <v>0.504</v>
      </c>
      <c r="H136" s="85">
        <v>17.8</v>
      </c>
      <c r="I136" s="85">
        <v>8.9700000000000006</v>
      </c>
    </row>
    <row r="137" spans="1:9" ht="15" customHeight="1">
      <c r="A137" s="84" t="s">
        <v>1301</v>
      </c>
      <c r="B137" s="164" t="s">
        <v>1302</v>
      </c>
      <c r="C137" s="129"/>
      <c r="D137" s="129"/>
      <c r="E137" s="130"/>
      <c r="F137" s="84" t="s">
        <v>1303</v>
      </c>
      <c r="G137" s="87">
        <v>1</v>
      </c>
      <c r="H137" s="85">
        <v>452.33</v>
      </c>
      <c r="I137" s="85">
        <v>452.33</v>
      </c>
    </row>
    <row r="138" spans="1:9" ht="15" customHeight="1">
      <c r="A138" s="86"/>
      <c r="B138" s="86"/>
      <c r="C138" s="86"/>
      <c r="D138" s="86"/>
      <c r="E138" s="86"/>
      <c r="F138" s="86"/>
      <c r="G138" s="156" t="s">
        <v>1304</v>
      </c>
      <c r="H138" s="130"/>
      <c r="I138" s="82">
        <v>3239.67</v>
      </c>
    </row>
    <row r="139" spans="1:9" ht="15" customHeight="1">
      <c r="A139" s="86"/>
      <c r="B139" s="86"/>
      <c r="C139" s="86"/>
      <c r="D139" s="86"/>
      <c r="E139" s="86"/>
      <c r="F139" s="86"/>
      <c r="G139" s="163" t="s">
        <v>1305</v>
      </c>
      <c r="H139" s="130"/>
      <c r="I139" s="85">
        <v>3375.58</v>
      </c>
    </row>
    <row r="140" spans="1:9" ht="15" customHeight="1">
      <c r="A140" s="86"/>
      <c r="B140" s="86"/>
      <c r="C140" s="86"/>
      <c r="D140" s="86"/>
      <c r="E140" s="86"/>
      <c r="F140" s="86"/>
      <c r="G140" s="163" t="s">
        <v>1306</v>
      </c>
      <c r="H140" s="130"/>
      <c r="I140" s="82">
        <v>3375.59</v>
      </c>
    </row>
    <row r="141" spans="1:9" ht="15" customHeight="1">
      <c r="A141" s="86"/>
      <c r="B141" s="86"/>
      <c r="C141" s="86"/>
      <c r="D141" s="86"/>
      <c r="E141" s="86"/>
      <c r="F141" s="86"/>
      <c r="G141" s="163" t="s">
        <v>1307</v>
      </c>
      <c r="H141" s="130"/>
      <c r="I141" s="82">
        <v>799.68</v>
      </c>
    </row>
    <row r="142" spans="1:9" ht="15" customHeight="1">
      <c r="A142" s="86"/>
      <c r="B142" s="86"/>
      <c r="C142" s="86"/>
      <c r="D142" s="86"/>
      <c r="E142" s="86"/>
      <c r="F142" s="86"/>
      <c r="G142" s="163" t="s">
        <v>1308</v>
      </c>
      <c r="H142" s="130"/>
      <c r="I142" s="82">
        <v>4175.2700000000004</v>
      </c>
    </row>
    <row r="143" spans="1:9" ht="9.75" customHeight="1">
      <c r="A143" s="86"/>
      <c r="B143" s="86"/>
      <c r="C143" s="86"/>
      <c r="D143" s="158"/>
      <c r="E143" s="108"/>
      <c r="F143" s="108"/>
      <c r="G143" s="86"/>
      <c r="H143" s="86"/>
      <c r="I143" s="86"/>
    </row>
    <row r="144" spans="1:9" ht="19.5" customHeight="1">
      <c r="A144" s="162" t="s">
        <v>1309</v>
      </c>
      <c r="B144" s="129"/>
      <c r="C144" s="129"/>
      <c r="D144" s="129"/>
      <c r="E144" s="129"/>
      <c r="F144" s="129"/>
      <c r="G144" s="129"/>
      <c r="H144" s="129"/>
      <c r="I144" s="130"/>
    </row>
    <row r="145" spans="1:9" ht="19.5" customHeight="1">
      <c r="A145" s="165" t="s">
        <v>1310</v>
      </c>
      <c r="B145" s="129"/>
      <c r="C145" s="129"/>
      <c r="D145" s="129"/>
      <c r="E145" s="130"/>
      <c r="F145" s="80" t="s">
        <v>1311</v>
      </c>
      <c r="G145" s="80" t="s">
        <v>1312</v>
      </c>
      <c r="H145" s="80" t="s">
        <v>1313</v>
      </c>
      <c r="I145" s="80" t="s">
        <v>1314</v>
      </c>
    </row>
    <row r="146" spans="1:9" ht="15" customHeight="1">
      <c r="A146" s="84" t="s">
        <v>1315</v>
      </c>
      <c r="B146" s="164" t="s">
        <v>1316</v>
      </c>
      <c r="C146" s="129"/>
      <c r="D146" s="129"/>
      <c r="E146" s="129"/>
      <c r="F146" s="84" t="s">
        <v>1317</v>
      </c>
      <c r="G146" s="87">
        <v>0.08</v>
      </c>
      <c r="H146" s="85">
        <v>13.4308</v>
      </c>
      <c r="I146" s="85">
        <v>1.07</v>
      </c>
    </row>
    <row r="147" spans="1:9" ht="15" customHeight="1">
      <c r="A147" s="84" t="s">
        <v>1318</v>
      </c>
      <c r="B147" s="164" t="s">
        <v>1319</v>
      </c>
      <c r="C147" s="129"/>
      <c r="D147" s="129"/>
      <c r="E147" s="129"/>
      <c r="F147" s="84" t="s">
        <v>1320</v>
      </c>
      <c r="G147" s="87">
        <v>1.76</v>
      </c>
      <c r="H147" s="85">
        <v>17.91</v>
      </c>
      <c r="I147" s="85">
        <v>31.52</v>
      </c>
    </row>
    <row r="148" spans="1:9" ht="15" customHeight="1">
      <c r="A148" s="84" t="s">
        <v>1321</v>
      </c>
      <c r="B148" s="164" t="s">
        <v>1322</v>
      </c>
      <c r="C148" s="129"/>
      <c r="D148" s="129"/>
      <c r="E148" s="129"/>
      <c r="F148" s="84" t="s">
        <v>1323</v>
      </c>
      <c r="G148" s="87">
        <v>0.08</v>
      </c>
      <c r="H148" s="85">
        <v>15.905200000000001</v>
      </c>
      <c r="I148" s="85">
        <v>1.27</v>
      </c>
    </row>
    <row r="149" spans="1:9" ht="15" customHeight="1">
      <c r="A149" s="84" t="s">
        <v>1324</v>
      </c>
      <c r="B149" s="164" t="s">
        <v>1325</v>
      </c>
      <c r="C149" s="129"/>
      <c r="D149" s="129"/>
      <c r="E149" s="129"/>
      <c r="F149" s="84" t="s">
        <v>1326</v>
      </c>
      <c r="G149" s="87">
        <v>1.7760499999999999</v>
      </c>
      <c r="H149" s="85">
        <v>10.57</v>
      </c>
      <c r="I149" s="85">
        <v>18.77</v>
      </c>
    </row>
    <row r="150" spans="1:9" ht="15" customHeight="1">
      <c r="A150" s="86"/>
      <c r="B150" s="86"/>
      <c r="C150" s="86"/>
      <c r="D150" s="86"/>
      <c r="E150" s="86"/>
      <c r="F150" s="86"/>
      <c r="G150" s="156" t="s">
        <v>1327</v>
      </c>
      <c r="H150" s="130"/>
      <c r="I150" s="82">
        <v>52.63</v>
      </c>
    </row>
    <row r="151" spans="1:9" ht="15" customHeight="1">
      <c r="A151" s="86"/>
      <c r="B151" s="86"/>
      <c r="C151" s="86"/>
      <c r="D151" s="86"/>
      <c r="E151" s="86"/>
      <c r="F151" s="86"/>
      <c r="G151" s="163" t="s">
        <v>1328</v>
      </c>
      <c r="H151" s="130"/>
      <c r="I151" s="88">
        <v>52.63</v>
      </c>
    </row>
    <row r="152" spans="1:9" ht="15" customHeight="1">
      <c r="A152" s="86"/>
      <c r="B152" s="86"/>
      <c r="C152" s="86"/>
      <c r="D152" s="86"/>
      <c r="E152" s="86"/>
      <c r="F152" s="86"/>
      <c r="G152" s="163" t="s">
        <v>1329</v>
      </c>
      <c r="H152" s="130"/>
      <c r="I152" s="88">
        <v>1</v>
      </c>
    </row>
    <row r="153" spans="1:9" ht="15" customHeight="1">
      <c r="A153" s="86"/>
      <c r="B153" s="86"/>
      <c r="C153" s="86"/>
      <c r="D153" s="86"/>
      <c r="E153" s="86"/>
      <c r="F153" s="86"/>
      <c r="G153" s="163" t="s">
        <v>1330</v>
      </c>
      <c r="H153" s="130"/>
      <c r="I153" s="88">
        <v>52.63</v>
      </c>
    </row>
    <row r="154" spans="1:9" ht="19.5" customHeight="1">
      <c r="A154" s="165" t="s">
        <v>1331</v>
      </c>
      <c r="B154" s="129"/>
      <c r="C154" s="129"/>
      <c r="D154" s="129"/>
      <c r="E154" s="130"/>
      <c r="F154" s="80" t="s">
        <v>1332</v>
      </c>
      <c r="G154" s="80" t="s">
        <v>1333</v>
      </c>
      <c r="H154" s="80" t="s">
        <v>1334</v>
      </c>
      <c r="I154" s="80" t="s">
        <v>1335</v>
      </c>
    </row>
    <row r="155" spans="1:9" ht="15" customHeight="1">
      <c r="A155" s="84" t="s">
        <v>1336</v>
      </c>
      <c r="B155" s="164" t="s">
        <v>1337</v>
      </c>
      <c r="C155" s="129"/>
      <c r="D155" s="129"/>
      <c r="E155" s="130"/>
      <c r="F155" s="84" t="s">
        <v>1338</v>
      </c>
      <c r="G155" s="87">
        <v>0.1</v>
      </c>
      <c r="H155" s="85">
        <v>18.5</v>
      </c>
      <c r="I155" s="85">
        <v>1.85</v>
      </c>
    </row>
    <row r="156" spans="1:9" ht="15" customHeight="1">
      <c r="A156" s="84" t="s">
        <v>1339</v>
      </c>
      <c r="B156" s="164" t="s">
        <v>1340</v>
      </c>
      <c r="C156" s="129"/>
      <c r="D156" s="129"/>
      <c r="E156" s="130"/>
      <c r="F156" s="84" t="s">
        <v>1341</v>
      </c>
      <c r="G156" s="87">
        <v>8.0000000000000002E-3</v>
      </c>
      <c r="H156" s="85">
        <v>12.58</v>
      </c>
      <c r="I156" s="85">
        <v>0.1</v>
      </c>
    </row>
    <row r="157" spans="1:9" ht="15" customHeight="1">
      <c r="A157" s="84" t="s">
        <v>1342</v>
      </c>
      <c r="B157" s="164" t="s">
        <v>1343</v>
      </c>
      <c r="C157" s="129"/>
      <c r="D157" s="129"/>
      <c r="E157" s="130"/>
      <c r="F157" s="84" t="s">
        <v>1344</v>
      </c>
      <c r="G157" s="87">
        <v>3</v>
      </c>
      <c r="H157" s="85">
        <v>0.44</v>
      </c>
      <c r="I157" s="85">
        <v>1.32</v>
      </c>
    </row>
    <row r="158" spans="1:9" ht="15" customHeight="1">
      <c r="A158" s="84" t="s">
        <v>1345</v>
      </c>
      <c r="B158" s="164" t="s">
        <v>1346</v>
      </c>
      <c r="C158" s="129"/>
      <c r="D158" s="129"/>
      <c r="E158" s="130"/>
      <c r="F158" s="84" t="s">
        <v>1347</v>
      </c>
      <c r="G158" s="87">
        <v>7.1999999999999995E-2</v>
      </c>
      <c r="H158" s="85">
        <v>28.29</v>
      </c>
      <c r="I158" s="85">
        <v>2.04</v>
      </c>
    </row>
    <row r="159" spans="1:9" ht="15" customHeight="1">
      <c r="A159" s="84" t="s">
        <v>1348</v>
      </c>
      <c r="B159" s="164" t="s">
        <v>1349</v>
      </c>
      <c r="C159" s="129"/>
      <c r="D159" s="129"/>
      <c r="E159" s="130"/>
      <c r="F159" s="84" t="s">
        <v>1350</v>
      </c>
      <c r="G159" s="87">
        <v>1.6379999999999999</v>
      </c>
      <c r="H159" s="85">
        <v>8.25</v>
      </c>
      <c r="I159" s="85">
        <v>13.51</v>
      </c>
    </row>
    <row r="160" spans="1:9" ht="15" customHeight="1">
      <c r="A160" s="84" t="s">
        <v>1351</v>
      </c>
      <c r="B160" s="164" t="s">
        <v>1352</v>
      </c>
      <c r="C160" s="129"/>
      <c r="D160" s="129"/>
      <c r="E160" s="130"/>
      <c r="F160" s="84" t="s">
        <v>1353</v>
      </c>
      <c r="G160" s="87">
        <v>0.15</v>
      </c>
      <c r="H160" s="85">
        <v>25.52</v>
      </c>
      <c r="I160" s="85">
        <v>3.83</v>
      </c>
    </row>
    <row r="161" spans="1:9" ht="15" customHeight="1">
      <c r="A161" s="84" t="s">
        <v>1354</v>
      </c>
      <c r="B161" s="164" t="s">
        <v>1355</v>
      </c>
      <c r="C161" s="129"/>
      <c r="D161" s="129"/>
      <c r="E161" s="130"/>
      <c r="F161" s="84" t="s">
        <v>1356</v>
      </c>
      <c r="G161" s="87">
        <v>3.7904</v>
      </c>
      <c r="H161" s="85">
        <v>4.43</v>
      </c>
      <c r="I161" s="85">
        <v>16.79</v>
      </c>
    </row>
    <row r="162" spans="1:9" ht="15.75" customHeight="1">
      <c r="A162" s="84" t="s">
        <v>1357</v>
      </c>
      <c r="B162" s="164" t="s">
        <v>1358</v>
      </c>
      <c r="C162" s="129"/>
      <c r="D162" s="129"/>
      <c r="E162" s="130"/>
      <c r="F162" s="84" t="s">
        <v>1359</v>
      </c>
      <c r="G162" s="87">
        <v>1.155</v>
      </c>
      <c r="H162" s="85">
        <v>68.040000000000006</v>
      </c>
      <c r="I162" s="85">
        <v>78.59</v>
      </c>
    </row>
    <row r="163" spans="1:9" ht="15" customHeight="1">
      <c r="A163" s="86"/>
      <c r="B163" s="86"/>
      <c r="C163" s="86"/>
      <c r="D163" s="86"/>
      <c r="E163" s="86"/>
      <c r="F163" s="86"/>
      <c r="G163" s="156" t="s">
        <v>1360</v>
      </c>
      <c r="H163" s="130"/>
      <c r="I163" s="82">
        <v>118.03</v>
      </c>
    </row>
    <row r="164" spans="1:9" ht="15" customHeight="1">
      <c r="A164" s="86"/>
      <c r="B164" s="86"/>
      <c r="C164" s="86"/>
      <c r="D164" s="86"/>
      <c r="E164" s="86"/>
      <c r="F164" s="86"/>
      <c r="G164" s="163" t="s">
        <v>1361</v>
      </c>
      <c r="H164" s="130"/>
      <c r="I164" s="85">
        <v>170.66</v>
      </c>
    </row>
    <row r="165" spans="1:9" ht="15" customHeight="1">
      <c r="A165" s="86"/>
      <c r="B165" s="86"/>
      <c r="C165" s="86"/>
      <c r="D165" s="86"/>
      <c r="E165" s="86"/>
      <c r="F165" s="86"/>
      <c r="G165" s="163" t="s">
        <v>1362</v>
      </c>
      <c r="H165" s="130"/>
      <c r="I165" s="82">
        <v>170.67</v>
      </c>
    </row>
    <row r="166" spans="1:9" ht="15" customHeight="1">
      <c r="A166" s="86"/>
      <c r="B166" s="86"/>
      <c r="C166" s="86"/>
      <c r="D166" s="86"/>
      <c r="E166" s="86"/>
      <c r="F166" s="86"/>
      <c r="G166" s="163" t="s">
        <v>1363</v>
      </c>
      <c r="H166" s="130"/>
      <c r="I166" s="82">
        <v>40.43</v>
      </c>
    </row>
    <row r="167" spans="1:9" ht="15" customHeight="1">
      <c r="A167" s="86"/>
      <c r="B167" s="86"/>
      <c r="C167" s="86"/>
      <c r="D167" s="86"/>
      <c r="E167" s="86"/>
      <c r="F167" s="86"/>
      <c r="G167" s="163" t="s">
        <v>1364</v>
      </c>
      <c r="H167" s="130"/>
      <c r="I167" s="82">
        <v>211.1</v>
      </c>
    </row>
    <row r="168" spans="1:9" ht="9.75" customHeight="1">
      <c r="A168" s="86"/>
      <c r="B168" s="86"/>
      <c r="C168" s="86"/>
      <c r="D168" s="158"/>
      <c r="E168" s="108"/>
      <c r="F168" s="108"/>
      <c r="G168" s="86"/>
      <c r="H168" s="86"/>
      <c r="I168" s="86"/>
    </row>
    <row r="169" spans="1:9" ht="19.5" customHeight="1">
      <c r="A169" s="162" t="s">
        <v>1365</v>
      </c>
      <c r="B169" s="129"/>
      <c r="C169" s="129"/>
      <c r="D169" s="129"/>
      <c r="E169" s="129"/>
      <c r="F169" s="129"/>
      <c r="G169" s="129"/>
      <c r="H169" s="129"/>
      <c r="I169" s="130"/>
    </row>
    <row r="170" spans="1:9" ht="19.5" customHeight="1">
      <c r="A170" s="165" t="s">
        <v>1366</v>
      </c>
      <c r="B170" s="129"/>
      <c r="C170" s="129"/>
      <c r="D170" s="129"/>
      <c r="E170" s="130"/>
      <c r="F170" s="80" t="s">
        <v>1367</v>
      </c>
      <c r="G170" s="80" t="s">
        <v>1368</v>
      </c>
      <c r="H170" s="80" t="s">
        <v>1369</v>
      </c>
      <c r="I170" s="80" t="s">
        <v>1370</v>
      </c>
    </row>
    <row r="171" spans="1:9" ht="15" customHeight="1">
      <c r="A171" s="84" t="s">
        <v>1371</v>
      </c>
      <c r="B171" s="164" t="s">
        <v>1372</v>
      </c>
      <c r="C171" s="129"/>
      <c r="D171" s="129"/>
      <c r="E171" s="129"/>
      <c r="F171" s="84" t="s">
        <v>1373</v>
      </c>
      <c r="G171" s="87">
        <v>0.5</v>
      </c>
      <c r="H171" s="85">
        <v>17.91</v>
      </c>
      <c r="I171" s="85">
        <v>8.9600000000000009</v>
      </c>
    </row>
    <row r="172" spans="1:9" ht="15" customHeight="1">
      <c r="A172" s="84" t="s">
        <v>1374</v>
      </c>
      <c r="B172" s="164" t="s">
        <v>1375</v>
      </c>
      <c r="C172" s="129"/>
      <c r="D172" s="129"/>
      <c r="E172" s="129"/>
      <c r="F172" s="84" t="s">
        <v>1376</v>
      </c>
      <c r="G172" s="87">
        <v>0.5</v>
      </c>
      <c r="H172" s="85">
        <v>10.57</v>
      </c>
      <c r="I172" s="85">
        <v>5.29</v>
      </c>
    </row>
    <row r="173" spans="1:9" ht="15" customHeight="1">
      <c r="A173" s="86"/>
      <c r="B173" s="86"/>
      <c r="C173" s="86"/>
      <c r="D173" s="86"/>
      <c r="E173" s="86"/>
      <c r="F173" s="86"/>
      <c r="G173" s="156" t="s">
        <v>1377</v>
      </c>
      <c r="H173" s="130"/>
      <c r="I173" s="82">
        <v>14.25</v>
      </c>
    </row>
    <row r="174" spans="1:9" ht="15" customHeight="1">
      <c r="A174" s="86"/>
      <c r="B174" s="86"/>
      <c r="C174" s="86"/>
      <c r="D174" s="86"/>
      <c r="E174" s="86"/>
      <c r="F174" s="86"/>
      <c r="G174" s="163" t="s">
        <v>1378</v>
      </c>
      <c r="H174" s="130"/>
      <c r="I174" s="88">
        <v>14.25</v>
      </c>
    </row>
    <row r="175" spans="1:9" ht="15" customHeight="1">
      <c r="A175" s="86"/>
      <c r="B175" s="86"/>
      <c r="C175" s="86"/>
      <c r="D175" s="86"/>
      <c r="E175" s="86"/>
      <c r="F175" s="86"/>
      <c r="G175" s="163" t="s">
        <v>1379</v>
      </c>
      <c r="H175" s="130"/>
      <c r="I175" s="88">
        <v>1</v>
      </c>
    </row>
    <row r="176" spans="1:9" ht="15" customHeight="1">
      <c r="A176" s="86"/>
      <c r="B176" s="86"/>
      <c r="C176" s="86"/>
      <c r="D176" s="86"/>
      <c r="E176" s="86"/>
      <c r="F176" s="86"/>
      <c r="G176" s="163" t="s">
        <v>1380</v>
      </c>
      <c r="H176" s="130"/>
      <c r="I176" s="88">
        <v>14.25</v>
      </c>
    </row>
    <row r="177" spans="1:9" ht="19.5" customHeight="1">
      <c r="A177" s="165" t="s">
        <v>1381</v>
      </c>
      <c r="B177" s="129"/>
      <c r="C177" s="129"/>
      <c r="D177" s="129"/>
      <c r="E177" s="130"/>
      <c r="F177" s="80" t="s">
        <v>1382</v>
      </c>
      <c r="G177" s="80" t="s">
        <v>1383</v>
      </c>
      <c r="H177" s="80" t="s">
        <v>1384</v>
      </c>
      <c r="I177" s="80" t="s">
        <v>1385</v>
      </c>
    </row>
    <row r="178" spans="1:9" ht="15" customHeight="1">
      <c r="A178" s="84" t="s">
        <v>1386</v>
      </c>
      <c r="B178" s="164" t="s">
        <v>1387</v>
      </c>
      <c r="C178" s="129"/>
      <c r="D178" s="129"/>
      <c r="E178" s="130"/>
      <c r="F178" s="84" t="s">
        <v>1388</v>
      </c>
      <c r="G178" s="87">
        <v>1</v>
      </c>
      <c r="H178" s="85">
        <v>253.75</v>
      </c>
      <c r="I178" s="85">
        <v>253.75</v>
      </c>
    </row>
    <row r="179" spans="1:9" ht="15" customHeight="1">
      <c r="A179" s="84" t="s">
        <v>1389</v>
      </c>
      <c r="B179" s="164" t="s">
        <v>1390</v>
      </c>
      <c r="C179" s="129"/>
      <c r="D179" s="129"/>
      <c r="E179" s="130"/>
      <c r="F179" s="84" t="s">
        <v>1391</v>
      </c>
      <c r="G179" s="87">
        <v>1.5</v>
      </c>
      <c r="H179" s="85">
        <v>8.25</v>
      </c>
      <c r="I179" s="85">
        <v>12.38</v>
      </c>
    </row>
    <row r="180" spans="1:9" ht="15" customHeight="1">
      <c r="A180" s="84" t="s">
        <v>1392</v>
      </c>
      <c r="B180" s="164" t="s">
        <v>1393</v>
      </c>
      <c r="C180" s="129"/>
      <c r="D180" s="129"/>
      <c r="E180" s="130"/>
      <c r="F180" s="84" t="s">
        <v>1394</v>
      </c>
      <c r="G180" s="87">
        <v>0.125</v>
      </c>
      <c r="H180" s="85">
        <v>16.88</v>
      </c>
      <c r="I180" s="85">
        <v>2.11</v>
      </c>
    </row>
    <row r="181" spans="1:9" ht="15" customHeight="1">
      <c r="A181" s="84" t="s">
        <v>1395</v>
      </c>
      <c r="B181" s="164" t="s">
        <v>1396</v>
      </c>
      <c r="C181" s="129"/>
      <c r="D181" s="129"/>
      <c r="E181" s="130"/>
      <c r="F181" s="84" t="s">
        <v>1397</v>
      </c>
      <c r="G181" s="87">
        <v>0.25</v>
      </c>
      <c r="H181" s="85">
        <v>6.42</v>
      </c>
      <c r="I181" s="85">
        <v>1.61</v>
      </c>
    </row>
    <row r="182" spans="1:9" ht="15" customHeight="1">
      <c r="A182" s="86"/>
      <c r="B182" s="86"/>
      <c r="C182" s="86"/>
      <c r="D182" s="86"/>
      <c r="E182" s="86"/>
      <c r="F182" s="86"/>
      <c r="G182" s="156" t="s">
        <v>1398</v>
      </c>
      <c r="H182" s="130"/>
      <c r="I182" s="82">
        <v>269.85000000000002</v>
      </c>
    </row>
    <row r="183" spans="1:9" ht="15" customHeight="1">
      <c r="A183" s="86"/>
      <c r="B183" s="86"/>
      <c r="C183" s="86"/>
      <c r="D183" s="86"/>
      <c r="E183" s="86"/>
      <c r="F183" s="86"/>
      <c r="G183" s="163" t="s">
        <v>1399</v>
      </c>
      <c r="H183" s="130"/>
      <c r="I183" s="85">
        <v>284.10000000000002</v>
      </c>
    </row>
    <row r="184" spans="1:9" ht="15" customHeight="1">
      <c r="A184" s="86"/>
      <c r="B184" s="86"/>
      <c r="C184" s="86"/>
      <c r="D184" s="86"/>
      <c r="E184" s="86"/>
      <c r="F184" s="86"/>
      <c r="G184" s="163" t="s">
        <v>1400</v>
      </c>
      <c r="H184" s="130"/>
      <c r="I184" s="82">
        <v>284.08</v>
      </c>
    </row>
    <row r="185" spans="1:9" ht="15" customHeight="1">
      <c r="A185" s="86"/>
      <c r="B185" s="86"/>
      <c r="C185" s="86"/>
      <c r="D185" s="86"/>
      <c r="E185" s="86"/>
      <c r="F185" s="86"/>
      <c r="G185" s="163" t="s">
        <v>1401</v>
      </c>
      <c r="H185" s="130"/>
      <c r="I185" s="82">
        <v>67.3</v>
      </c>
    </row>
    <row r="186" spans="1:9" ht="15" customHeight="1">
      <c r="A186" s="86"/>
      <c r="B186" s="86"/>
      <c r="C186" s="86"/>
      <c r="D186" s="86"/>
      <c r="E186" s="86"/>
      <c r="F186" s="86"/>
      <c r="G186" s="163" t="s">
        <v>1402</v>
      </c>
      <c r="H186" s="130"/>
      <c r="I186" s="82">
        <v>351.38</v>
      </c>
    </row>
    <row r="187" spans="1:9" ht="9.75" customHeight="1">
      <c r="A187" s="86"/>
      <c r="B187" s="86"/>
      <c r="C187" s="86"/>
      <c r="D187" s="158"/>
      <c r="E187" s="108"/>
      <c r="F187" s="108"/>
      <c r="G187" s="86"/>
      <c r="H187" s="86"/>
      <c r="I187" s="86"/>
    </row>
    <row r="188" spans="1:9" ht="19.5" customHeight="1">
      <c r="A188" s="162" t="s">
        <v>1403</v>
      </c>
      <c r="B188" s="129"/>
      <c r="C188" s="129"/>
      <c r="D188" s="129"/>
      <c r="E188" s="129"/>
      <c r="F188" s="129"/>
      <c r="G188" s="129"/>
      <c r="H188" s="129"/>
      <c r="I188" s="130"/>
    </row>
    <row r="189" spans="1:9" ht="18.75" customHeight="1">
      <c r="A189" s="178"/>
      <c r="B189" s="108"/>
      <c r="C189" s="108"/>
      <c r="D189" s="108"/>
      <c r="E189" s="108"/>
      <c r="F189" s="108"/>
      <c r="G189" s="108"/>
      <c r="H189" s="108"/>
      <c r="I189" s="108"/>
    </row>
    <row r="190" spans="1:9" ht="19.5" customHeight="1">
      <c r="A190" s="165" t="s">
        <v>1404</v>
      </c>
      <c r="B190" s="129"/>
      <c r="C190" s="129"/>
      <c r="D190" s="129"/>
      <c r="E190" s="130"/>
      <c r="F190" s="80" t="s">
        <v>1405</v>
      </c>
      <c r="G190" s="80" t="s">
        <v>1406</v>
      </c>
      <c r="H190" s="80" t="s">
        <v>1407</v>
      </c>
      <c r="I190" s="80" t="s">
        <v>1408</v>
      </c>
    </row>
    <row r="191" spans="1:9" ht="15" customHeight="1">
      <c r="A191" s="84" t="s">
        <v>1409</v>
      </c>
      <c r="B191" s="164" t="s">
        <v>1410</v>
      </c>
      <c r="C191" s="129"/>
      <c r="D191" s="129"/>
      <c r="E191" s="129"/>
      <c r="F191" s="84" t="s">
        <v>1411</v>
      </c>
      <c r="G191" s="87">
        <v>0.5</v>
      </c>
      <c r="H191" s="85">
        <v>15.905200000000001</v>
      </c>
      <c r="I191" s="85">
        <v>7.96</v>
      </c>
    </row>
    <row r="192" spans="1:9" ht="15" customHeight="1">
      <c r="A192" s="84" t="s">
        <v>1412</v>
      </c>
      <c r="B192" s="164" t="s">
        <v>1413</v>
      </c>
      <c r="C192" s="129"/>
      <c r="D192" s="129"/>
      <c r="E192" s="129"/>
      <c r="F192" s="84" t="s">
        <v>1414</v>
      </c>
      <c r="G192" s="87">
        <v>0.5</v>
      </c>
      <c r="H192" s="85">
        <v>10.57</v>
      </c>
      <c r="I192" s="85">
        <v>5.29</v>
      </c>
    </row>
    <row r="193" spans="1:9" ht="15" customHeight="1">
      <c r="A193" s="86"/>
      <c r="B193" s="86"/>
      <c r="C193" s="86"/>
      <c r="D193" s="86"/>
      <c r="E193" s="86"/>
      <c r="F193" s="86"/>
      <c r="G193" s="156" t="s">
        <v>1415</v>
      </c>
      <c r="H193" s="130"/>
      <c r="I193" s="82">
        <v>13.25</v>
      </c>
    </row>
    <row r="194" spans="1:9" ht="15" customHeight="1">
      <c r="A194" s="86"/>
      <c r="B194" s="86"/>
      <c r="C194" s="86"/>
      <c r="D194" s="86"/>
      <c r="E194" s="86"/>
      <c r="F194" s="86"/>
      <c r="G194" s="163" t="s">
        <v>1416</v>
      </c>
      <c r="H194" s="130"/>
      <c r="I194" s="88">
        <v>13.25</v>
      </c>
    </row>
    <row r="195" spans="1:9" ht="15" customHeight="1">
      <c r="A195" s="86"/>
      <c r="B195" s="86"/>
      <c r="C195" s="86"/>
      <c r="D195" s="86"/>
      <c r="E195" s="86"/>
      <c r="F195" s="86"/>
      <c r="G195" s="163" t="s">
        <v>1417</v>
      </c>
      <c r="H195" s="130"/>
      <c r="I195" s="88">
        <v>1</v>
      </c>
    </row>
    <row r="196" spans="1:9" ht="15" customHeight="1">
      <c r="A196" s="86"/>
      <c r="B196" s="86"/>
      <c r="C196" s="86"/>
      <c r="D196" s="86"/>
      <c r="E196" s="86"/>
      <c r="F196" s="86"/>
      <c r="G196" s="163" t="s">
        <v>1418</v>
      </c>
      <c r="H196" s="130"/>
      <c r="I196" s="88">
        <v>13.25</v>
      </c>
    </row>
    <row r="197" spans="1:9" ht="19.5" customHeight="1">
      <c r="A197" s="165" t="s">
        <v>1419</v>
      </c>
      <c r="B197" s="129"/>
      <c r="C197" s="129"/>
      <c r="D197" s="129"/>
      <c r="E197" s="130"/>
      <c r="F197" s="80" t="s">
        <v>1420</v>
      </c>
      <c r="G197" s="80" t="s">
        <v>1421</v>
      </c>
      <c r="H197" s="80" t="s">
        <v>1422</v>
      </c>
      <c r="I197" s="80" t="s">
        <v>1423</v>
      </c>
    </row>
    <row r="198" spans="1:9" ht="15" customHeight="1">
      <c r="A198" s="84" t="s">
        <v>1424</v>
      </c>
      <c r="B198" s="164" t="s">
        <v>1425</v>
      </c>
      <c r="C198" s="129"/>
      <c r="D198" s="129"/>
      <c r="E198" s="130"/>
      <c r="F198" s="84" t="s">
        <v>1426</v>
      </c>
      <c r="G198" s="87">
        <v>4</v>
      </c>
      <c r="H198" s="85">
        <v>0.38</v>
      </c>
      <c r="I198" s="85">
        <v>1.52</v>
      </c>
    </row>
    <row r="199" spans="1:9" ht="15" customHeight="1">
      <c r="A199" s="84" t="s">
        <v>1427</v>
      </c>
      <c r="B199" s="164" t="s">
        <v>1428</v>
      </c>
      <c r="C199" s="129"/>
      <c r="D199" s="129"/>
      <c r="E199" s="130"/>
      <c r="F199" s="84" t="s">
        <v>1429</v>
      </c>
      <c r="G199" s="87">
        <v>1</v>
      </c>
      <c r="H199" s="85">
        <v>732</v>
      </c>
      <c r="I199" s="85">
        <v>732</v>
      </c>
    </row>
    <row r="200" spans="1:9" ht="15" customHeight="1">
      <c r="A200" s="86"/>
      <c r="B200" s="86"/>
      <c r="C200" s="86"/>
      <c r="D200" s="86"/>
      <c r="E200" s="86"/>
      <c r="F200" s="86"/>
      <c r="G200" s="156" t="s">
        <v>1430</v>
      </c>
      <c r="H200" s="130"/>
      <c r="I200" s="82">
        <v>733.52</v>
      </c>
    </row>
    <row r="201" spans="1:9" ht="15" customHeight="1">
      <c r="A201" s="86"/>
      <c r="B201" s="86"/>
      <c r="C201" s="86"/>
      <c r="D201" s="86"/>
      <c r="E201" s="86"/>
      <c r="F201" s="86"/>
      <c r="G201" s="163" t="s">
        <v>1431</v>
      </c>
      <c r="H201" s="130"/>
      <c r="I201" s="85">
        <v>746.77</v>
      </c>
    </row>
    <row r="202" spans="1:9" ht="15" customHeight="1">
      <c r="A202" s="86"/>
      <c r="B202" s="86"/>
      <c r="C202" s="86"/>
      <c r="D202" s="86"/>
      <c r="E202" s="86"/>
      <c r="F202" s="86"/>
      <c r="G202" s="163" t="s">
        <v>1432</v>
      </c>
      <c r="H202" s="130"/>
      <c r="I202" s="82">
        <v>746.76</v>
      </c>
    </row>
    <row r="203" spans="1:9" ht="15" customHeight="1">
      <c r="A203" s="86"/>
      <c r="B203" s="86"/>
      <c r="C203" s="86"/>
      <c r="D203" s="86"/>
      <c r="E203" s="86"/>
      <c r="F203" s="86"/>
      <c r="G203" s="163" t="s">
        <v>1433</v>
      </c>
      <c r="H203" s="130"/>
      <c r="I203" s="82">
        <v>176.91</v>
      </c>
    </row>
    <row r="204" spans="1:9" ht="15" customHeight="1">
      <c r="A204" s="86"/>
      <c r="B204" s="86"/>
      <c r="C204" s="86"/>
      <c r="D204" s="86"/>
      <c r="E204" s="86"/>
      <c r="F204" s="86"/>
      <c r="G204" s="163" t="s">
        <v>1434</v>
      </c>
      <c r="H204" s="130"/>
      <c r="I204" s="82">
        <v>923.67</v>
      </c>
    </row>
    <row r="205" spans="1:9" ht="9.75" customHeight="1">
      <c r="A205" s="86"/>
      <c r="B205" s="86"/>
      <c r="C205" s="86"/>
      <c r="D205" s="158"/>
      <c r="E205" s="108"/>
      <c r="F205" s="108"/>
      <c r="G205" s="86"/>
      <c r="H205" s="86"/>
      <c r="I205" s="86"/>
    </row>
    <row r="206" spans="1:9" ht="19.5" customHeight="1">
      <c r="A206" s="162" t="s">
        <v>1435</v>
      </c>
      <c r="B206" s="129"/>
      <c r="C206" s="129"/>
      <c r="D206" s="129"/>
      <c r="E206" s="129"/>
      <c r="F206" s="129"/>
      <c r="G206" s="129"/>
      <c r="H206" s="129"/>
      <c r="I206" s="130"/>
    </row>
    <row r="207" spans="1:9" ht="19.5" customHeight="1">
      <c r="A207" s="165" t="s">
        <v>1436</v>
      </c>
      <c r="B207" s="129"/>
      <c r="C207" s="129"/>
      <c r="D207" s="129"/>
      <c r="E207" s="130"/>
      <c r="F207" s="80" t="s">
        <v>1437</v>
      </c>
      <c r="G207" s="80" t="s">
        <v>1438</v>
      </c>
      <c r="H207" s="80" t="s">
        <v>1439</v>
      </c>
      <c r="I207" s="80" t="s">
        <v>1440</v>
      </c>
    </row>
    <row r="208" spans="1:9" ht="15" customHeight="1">
      <c r="A208" s="84" t="s">
        <v>1441</v>
      </c>
      <c r="B208" s="164" t="s">
        <v>1442</v>
      </c>
      <c r="C208" s="129"/>
      <c r="D208" s="129"/>
      <c r="E208" s="130"/>
      <c r="F208" s="84" t="s">
        <v>1443</v>
      </c>
      <c r="G208" s="87">
        <v>1</v>
      </c>
      <c r="H208" s="85">
        <v>1035.67</v>
      </c>
      <c r="I208" s="85">
        <v>1035.67</v>
      </c>
    </row>
    <row r="209" spans="1:9" ht="15" customHeight="1">
      <c r="A209" s="86"/>
      <c r="B209" s="86"/>
      <c r="C209" s="86"/>
      <c r="D209" s="86"/>
      <c r="E209" s="86"/>
      <c r="F209" s="86"/>
      <c r="G209" s="156" t="s">
        <v>1444</v>
      </c>
      <c r="H209" s="130"/>
      <c r="I209" s="82">
        <v>1035.67</v>
      </c>
    </row>
    <row r="210" spans="1:9" ht="15" customHeight="1">
      <c r="A210" s="86"/>
      <c r="B210" s="86"/>
      <c r="C210" s="86"/>
      <c r="D210" s="86"/>
      <c r="E210" s="86"/>
      <c r="F210" s="86"/>
      <c r="G210" s="163" t="s">
        <v>1445</v>
      </c>
      <c r="H210" s="130"/>
      <c r="I210" s="85">
        <v>1035.67</v>
      </c>
    </row>
    <row r="211" spans="1:9" ht="15" customHeight="1">
      <c r="A211" s="86"/>
      <c r="B211" s="86"/>
      <c r="C211" s="86"/>
      <c r="D211" s="86"/>
      <c r="E211" s="86"/>
      <c r="F211" s="86"/>
      <c r="G211" s="163" t="s">
        <v>1446</v>
      </c>
      <c r="H211" s="130"/>
      <c r="I211" s="82">
        <v>1035.67</v>
      </c>
    </row>
    <row r="212" spans="1:9" ht="15" customHeight="1">
      <c r="A212" s="86"/>
      <c r="B212" s="86"/>
      <c r="C212" s="86"/>
      <c r="D212" s="86"/>
      <c r="E212" s="86"/>
      <c r="F212" s="86"/>
      <c r="G212" s="163" t="s">
        <v>1447</v>
      </c>
      <c r="H212" s="130"/>
      <c r="I212" s="82">
        <v>245.35</v>
      </c>
    </row>
    <row r="213" spans="1:9" ht="15" customHeight="1">
      <c r="A213" s="86"/>
      <c r="B213" s="86"/>
      <c r="C213" s="86"/>
      <c r="D213" s="86"/>
      <c r="E213" s="86"/>
      <c r="F213" s="86"/>
      <c r="G213" s="163" t="s">
        <v>1448</v>
      </c>
      <c r="H213" s="130"/>
      <c r="I213" s="82">
        <v>1281.02</v>
      </c>
    </row>
    <row r="214" spans="1:9" ht="9.75" customHeight="1">
      <c r="A214" s="86"/>
      <c r="B214" s="86"/>
      <c r="C214" s="86"/>
      <c r="D214" s="158"/>
      <c r="E214" s="108"/>
      <c r="F214" s="108"/>
      <c r="G214" s="86"/>
      <c r="H214" s="86"/>
      <c r="I214" s="86"/>
    </row>
    <row r="215" spans="1:9" ht="19.5" customHeight="1">
      <c r="A215" s="162" t="s">
        <v>1449</v>
      </c>
      <c r="B215" s="129"/>
      <c r="C215" s="129"/>
      <c r="D215" s="129"/>
      <c r="E215" s="129"/>
      <c r="F215" s="129"/>
      <c r="G215" s="129"/>
      <c r="H215" s="129"/>
      <c r="I215" s="130"/>
    </row>
    <row r="216" spans="1:9" ht="19.5" customHeight="1">
      <c r="A216" s="165" t="s">
        <v>1450</v>
      </c>
      <c r="B216" s="129"/>
      <c r="C216" s="129"/>
      <c r="D216" s="129"/>
      <c r="E216" s="130"/>
      <c r="F216" s="80" t="s">
        <v>1451</v>
      </c>
      <c r="G216" s="80" t="s">
        <v>1452</v>
      </c>
      <c r="H216" s="80" t="s">
        <v>1453</v>
      </c>
      <c r="I216" s="80" t="s">
        <v>1454</v>
      </c>
    </row>
    <row r="217" spans="1:9" ht="15" customHeight="1">
      <c r="A217" s="84" t="s">
        <v>1455</v>
      </c>
      <c r="B217" s="164" t="s">
        <v>1456</v>
      </c>
      <c r="C217" s="129"/>
      <c r="D217" s="129"/>
      <c r="E217" s="130"/>
      <c r="F217" s="84" t="s">
        <v>1457</v>
      </c>
      <c r="G217" s="87">
        <v>1</v>
      </c>
      <c r="H217" s="85">
        <v>719</v>
      </c>
      <c r="I217" s="85">
        <v>719</v>
      </c>
    </row>
    <row r="218" spans="1:9" ht="15" customHeight="1">
      <c r="A218" s="86"/>
      <c r="B218" s="86"/>
      <c r="C218" s="86"/>
      <c r="D218" s="86"/>
      <c r="E218" s="86"/>
      <c r="F218" s="86"/>
      <c r="G218" s="156" t="s">
        <v>1458</v>
      </c>
      <c r="H218" s="130"/>
      <c r="I218" s="82">
        <v>719</v>
      </c>
    </row>
    <row r="219" spans="1:9" ht="15" customHeight="1">
      <c r="A219" s="86"/>
      <c r="B219" s="86"/>
      <c r="C219" s="86"/>
      <c r="D219" s="86"/>
      <c r="E219" s="86"/>
      <c r="F219" s="86"/>
      <c r="G219" s="163" t="s">
        <v>1459</v>
      </c>
      <c r="H219" s="130"/>
      <c r="I219" s="85">
        <v>719</v>
      </c>
    </row>
    <row r="220" spans="1:9" ht="15" customHeight="1">
      <c r="A220" s="86"/>
      <c r="B220" s="86"/>
      <c r="C220" s="86"/>
      <c r="D220" s="86"/>
      <c r="E220" s="86"/>
      <c r="F220" s="86"/>
      <c r="G220" s="163" t="s">
        <v>1460</v>
      </c>
      <c r="H220" s="130"/>
      <c r="I220" s="82">
        <v>719</v>
      </c>
    </row>
    <row r="221" spans="1:9" ht="15" customHeight="1">
      <c r="A221" s="86"/>
      <c r="B221" s="86"/>
      <c r="C221" s="86"/>
      <c r="D221" s="86"/>
      <c r="E221" s="86"/>
      <c r="F221" s="86"/>
      <c r="G221" s="163" t="s">
        <v>1461</v>
      </c>
      <c r="H221" s="130"/>
      <c r="I221" s="82">
        <v>170.33</v>
      </c>
    </row>
    <row r="222" spans="1:9" ht="15" customHeight="1">
      <c r="A222" s="86"/>
      <c r="B222" s="86"/>
      <c r="C222" s="86"/>
      <c r="D222" s="86"/>
      <c r="E222" s="86"/>
      <c r="F222" s="86"/>
      <c r="G222" s="163" t="s">
        <v>1462</v>
      </c>
      <c r="H222" s="130"/>
      <c r="I222" s="82">
        <v>889.33</v>
      </c>
    </row>
    <row r="223" spans="1:9" ht="9.75" customHeight="1">
      <c r="A223" s="86"/>
      <c r="B223" s="86"/>
      <c r="C223" s="86"/>
      <c r="D223" s="158"/>
      <c r="E223" s="108"/>
      <c r="F223" s="108"/>
      <c r="G223" s="86"/>
      <c r="H223" s="86"/>
      <c r="I223" s="86"/>
    </row>
    <row r="224" spans="1:9" ht="19.5" customHeight="1">
      <c r="A224" s="162" t="s">
        <v>1463</v>
      </c>
      <c r="B224" s="129"/>
      <c r="C224" s="129"/>
      <c r="D224" s="129"/>
      <c r="E224" s="129"/>
      <c r="F224" s="129"/>
      <c r="G224" s="129"/>
      <c r="H224" s="129"/>
      <c r="I224" s="130"/>
    </row>
    <row r="225" spans="1:9" ht="19.5" customHeight="1">
      <c r="A225" s="165" t="s">
        <v>1464</v>
      </c>
      <c r="B225" s="129"/>
      <c r="C225" s="129"/>
      <c r="D225" s="129"/>
      <c r="E225" s="130"/>
      <c r="F225" s="80" t="s">
        <v>1465</v>
      </c>
      <c r="G225" s="80" t="s">
        <v>1466</v>
      </c>
      <c r="H225" s="80" t="s">
        <v>1467</v>
      </c>
      <c r="I225" s="80" t="s">
        <v>1468</v>
      </c>
    </row>
    <row r="226" spans="1:9" ht="15" customHeight="1">
      <c r="A226" s="84" t="s">
        <v>1469</v>
      </c>
      <c r="B226" s="164" t="s">
        <v>1470</v>
      </c>
      <c r="C226" s="129"/>
      <c r="D226" s="129"/>
      <c r="E226" s="130"/>
      <c r="F226" s="84" t="s">
        <v>1471</v>
      </c>
      <c r="G226" s="87">
        <v>1</v>
      </c>
      <c r="H226" s="85">
        <v>847.25</v>
      </c>
      <c r="I226" s="85">
        <v>847.25</v>
      </c>
    </row>
    <row r="227" spans="1:9" ht="15" customHeight="1">
      <c r="A227" s="86"/>
      <c r="B227" s="86"/>
      <c r="C227" s="86"/>
      <c r="D227" s="86"/>
      <c r="E227" s="86"/>
      <c r="F227" s="86"/>
      <c r="G227" s="156" t="s">
        <v>1472</v>
      </c>
      <c r="H227" s="130"/>
      <c r="I227" s="82">
        <v>847.25</v>
      </c>
    </row>
    <row r="228" spans="1:9" ht="15" customHeight="1">
      <c r="A228" s="86"/>
      <c r="B228" s="86"/>
      <c r="C228" s="86"/>
      <c r="D228" s="86"/>
      <c r="E228" s="86"/>
      <c r="F228" s="86"/>
      <c r="G228" s="163" t="s">
        <v>1473</v>
      </c>
      <c r="H228" s="130"/>
      <c r="I228" s="85">
        <v>847.25</v>
      </c>
    </row>
    <row r="229" spans="1:9" ht="15" customHeight="1">
      <c r="A229" s="86"/>
      <c r="B229" s="86"/>
      <c r="C229" s="86"/>
      <c r="D229" s="86"/>
      <c r="E229" s="86"/>
      <c r="F229" s="86"/>
      <c r="G229" s="163" t="s">
        <v>1474</v>
      </c>
      <c r="H229" s="130"/>
      <c r="I229" s="82">
        <v>847.25</v>
      </c>
    </row>
    <row r="230" spans="1:9" ht="15" customHeight="1">
      <c r="A230" s="86"/>
      <c r="B230" s="86"/>
      <c r="C230" s="86"/>
      <c r="D230" s="86"/>
      <c r="E230" s="86"/>
      <c r="F230" s="86"/>
      <c r="G230" s="163" t="s">
        <v>1475</v>
      </c>
      <c r="H230" s="130"/>
      <c r="I230" s="82">
        <v>200.71</v>
      </c>
    </row>
    <row r="231" spans="1:9" ht="15" customHeight="1">
      <c r="A231" s="86"/>
      <c r="B231" s="86"/>
      <c r="C231" s="86"/>
      <c r="D231" s="86"/>
      <c r="E231" s="86"/>
      <c r="F231" s="86"/>
      <c r="G231" s="163" t="s">
        <v>1476</v>
      </c>
      <c r="H231" s="130"/>
      <c r="I231" s="82">
        <v>1047.96</v>
      </c>
    </row>
    <row r="232" spans="1:9" ht="9.75" customHeight="1">
      <c r="A232" s="86"/>
      <c r="B232" s="86"/>
      <c r="C232" s="86"/>
      <c r="D232" s="158"/>
      <c r="E232" s="108"/>
      <c r="F232" s="108"/>
      <c r="G232" s="86"/>
      <c r="H232" s="86"/>
      <c r="I232" s="86"/>
    </row>
    <row r="233" spans="1:9" ht="27" customHeight="1">
      <c r="A233" s="162" t="s">
        <v>1477</v>
      </c>
      <c r="B233" s="129"/>
      <c r="C233" s="129"/>
      <c r="D233" s="129"/>
      <c r="E233" s="129"/>
      <c r="F233" s="129"/>
      <c r="G233" s="129"/>
      <c r="H233" s="129"/>
      <c r="I233" s="130"/>
    </row>
    <row r="234" spans="1:9" ht="19.5" customHeight="1">
      <c r="A234" s="165" t="s">
        <v>1478</v>
      </c>
      <c r="B234" s="129"/>
      <c r="C234" s="129"/>
      <c r="D234" s="129"/>
      <c r="E234" s="130"/>
      <c r="F234" s="80" t="s">
        <v>1479</v>
      </c>
      <c r="G234" s="80" t="s">
        <v>1480</v>
      </c>
      <c r="H234" s="80" t="s">
        <v>1481</v>
      </c>
      <c r="I234" s="80" t="s">
        <v>1482</v>
      </c>
    </row>
    <row r="235" spans="1:9" ht="15" customHeight="1">
      <c r="A235" s="84" t="s">
        <v>1483</v>
      </c>
      <c r="B235" s="164" t="s">
        <v>1484</v>
      </c>
      <c r="C235" s="129"/>
      <c r="D235" s="129"/>
      <c r="E235" s="130"/>
      <c r="F235" s="84" t="s">
        <v>1485</v>
      </c>
      <c r="G235" s="87">
        <v>1</v>
      </c>
      <c r="H235" s="85">
        <v>787.33</v>
      </c>
      <c r="I235" s="85">
        <v>787.33</v>
      </c>
    </row>
    <row r="236" spans="1:9" ht="15" customHeight="1">
      <c r="A236" s="86"/>
      <c r="B236" s="86"/>
      <c r="C236" s="86"/>
      <c r="D236" s="86"/>
      <c r="E236" s="86"/>
      <c r="F236" s="86"/>
      <c r="G236" s="156" t="s">
        <v>1486</v>
      </c>
      <c r="H236" s="130"/>
      <c r="I236" s="82">
        <v>787.33</v>
      </c>
    </row>
    <row r="237" spans="1:9" ht="15" customHeight="1">
      <c r="A237" s="86"/>
      <c r="B237" s="86"/>
      <c r="C237" s="86"/>
      <c r="D237" s="86"/>
      <c r="E237" s="86"/>
      <c r="F237" s="86"/>
      <c r="G237" s="163" t="s">
        <v>1487</v>
      </c>
      <c r="H237" s="130"/>
      <c r="I237" s="85">
        <v>787.33</v>
      </c>
    </row>
    <row r="238" spans="1:9" ht="15" customHeight="1">
      <c r="A238" s="86"/>
      <c r="B238" s="86"/>
      <c r="C238" s="86"/>
      <c r="D238" s="86"/>
      <c r="E238" s="86"/>
      <c r="F238" s="86"/>
      <c r="G238" s="163" t="s">
        <v>1488</v>
      </c>
      <c r="H238" s="130"/>
      <c r="I238" s="82">
        <v>787.33</v>
      </c>
    </row>
    <row r="239" spans="1:9" ht="15" customHeight="1">
      <c r="A239" s="86"/>
      <c r="B239" s="86"/>
      <c r="C239" s="86"/>
      <c r="D239" s="86"/>
      <c r="E239" s="86"/>
      <c r="F239" s="86"/>
      <c r="G239" s="163" t="s">
        <v>1489</v>
      </c>
      <c r="H239" s="130"/>
      <c r="I239" s="82">
        <v>186.52</v>
      </c>
    </row>
    <row r="240" spans="1:9" ht="15" customHeight="1">
      <c r="A240" s="86"/>
      <c r="B240" s="86"/>
      <c r="C240" s="86"/>
      <c r="D240" s="86"/>
      <c r="E240" s="86"/>
      <c r="F240" s="86"/>
      <c r="G240" s="163" t="s">
        <v>1490</v>
      </c>
      <c r="H240" s="130"/>
      <c r="I240" s="82">
        <v>973.85</v>
      </c>
    </row>
    <row r="241" spans="1:9" ht="9.75" customHeight="1">
      <c r="A241" s="86"/>
      <c r="B241" s="86"/>
      <c r="C241" s="86"/>
      <c r="D241" s="158"/>
      <c r="E241" s="108"/>
      <c r="F241" s="108"/>
      <c r="G241" s="86"/>
      <c r="H241" s="86"/>
      <c r="I241" s="86"/>
    </row>
    <row r="242" spans="1:9" ht="19.5" customHeight="1">
      <c r="A242" s="162" t="s">
        <v>1491</v>
      </c>
      <c r="B242" s="129"/>
      <c r="C242" s="129"/>
      <c r="D242" s="129"/>
      <c r="E242" s="129"/>
      <c r="F242" s="129"/>
      <c r="G242" s="129"/>
      <c r="H242" s="129"/>
      <c r="I242" s="130"/>
    </row>
    <row r="243" spans="1:9" ht="19.5" customHeight="1">
      <c r="A243" s="165" t="s">
        <v>1492</v>
      </c>
      <c r="B243" s="129"/>
      <c r="C243" s="129"/>
      <c r="D243" s="129"/>
      <c r="E243" s="130"/>
      <c r="F243" s="80" t="s">
        <v>1493</v>
      </c>
      <c r="G243" s="80" t="s">
        <v>1494</v>
      </c>
      <c r="H243" s="80" t="s">
        <v>1495</v>
      </c>
      <c r="I243" s="80" t="s">
        <v>1496</v>
      </c>
    </row>
    <row r="244" spans="1:9" ht="15" customHeight="1">
      <c r="A244" s="84" t="s">
        <v>1497</v>
      </c>
      <c r="B244" s="164" t="s">
        <v>1498</v>
      </c>
      <c r="C244" s="129"/>
      <c r="D244" s="129"/>
      <c r="E244" s="130"/>
      <c r="F244" s="84" t="s">
        <v>1499</v>
      </c>
      <c r="G244" s="87">
        <v>1</v>
      </c>
      <c r="H244" s="85">
        <v>529</v>
      </c>
      <c r="I244" s="85">
        <v>529</v>
      </c>
    </row>
    <row r="245" spans="1:9" ht="15" customHeight="1">
      <c r="A245" s="86"/>
      <c r="B245" s="86"/>
      <c r="C245" s="86"/>
      <c r="D245" s="86"/>
      <c r="E245" s="86"/>
      <c r="F245" s="86"/>
      <c r="G245" s="156" t="s">
        <v>1500</v>
      </c>
      <c r="H245" s="130"/>
      <c r="I245" s="82">
        <v>529</v>
      </c>
    </row>
    <row r="246" spans="1:9" ht="15" customHeight="1">
      <c r="A246" s="86"/>
      <c r="B246" s="86"/>
      <c r="C246" s="86"/>
      <c r="D246" s="86"/>
      <c r="E246" s="86"/>
      <c r="F246" s="86"/>
      <c r="G246" s="163" t="s">
        <v>1501</v>
      </c>
      <c r="H246" s="130"/>
      <c r="I246" s="85">
        <v>529</v>
      </c>
    </row>
    <row r="247" spans="1:9" ht="15" customHeight="1">
      <c r="A247" s="86"/>
      <c r="B247" s="86"/>
      <c r="C247" s="86"/>
      <c r="D247" s="86"/>
      <c r="E247" s="86"/>
      <c r="F247" s="86"/>
      <c r="G247" s="163" t="s">
        <v>1502</v>
      </c>
      <c r="H247" s="130"/>
      <c r="I247" s="82">
        <v>529</v>
      </c>
    </row>
    <row r="248" spans="1:9" ht="15" customHeight="1">
      <c r="A248" s="86"/>
      <c r="B248" s="86"/>
      <c r="C248" s="86"/>
      <c r="D248" s="86"/>
      <c r="E248" s="86"/>
      <c r="F248" s="86"/>
      <c r="G248" s="163" t="s">
        <v>1503</v>
      </c>
      <c r="H248" s="130"/>
      <c r="I248" s="82">
        <v>125.32</v>
      </c>
    </row>
    <row r="249" spans="1:9" ht="15" customHeight="1">
      <c r="A249" s="86"/>
      <c r="B249" s="86"/>
      <c r="C249" s="86"/>
      <c r="D249" s="86"/>
      <c r="E249" s="86"/>
      <c r="F249" s="86"/>
      <c r="G249" s="163" t="s">
        <v>1504</v>
      </c>
      <c r="H249" s="130"/>
      <c r="I249" s="82">
        <v>654.32000000000005</v>
      </c>
    </row>
    <row r="250" spans="1:9" ht="9.75" customHeight="1">
      <c r="A250" s="86"/>
      <c r="B250" s="86"/>
      <c r="C250" s="86"/>
      <c r="D250" s="158"/>
      <c r="E250" s="108"/>
      <c r="F250" s="108"/>
      <c r="G250" s="86"/>
      <c r="H250" s="86"/>
      <c r="I250" s="86"/>
    </row>
    <row r="251" spans="1:9" ht="19.5" customHeight="1">
      <c r="A251" s="162" t="s">
        <v>1505</v>
      </c>
      <c r="B251" s="129"/>
      <c r="C251" s="129"/>
      <c r="D251" s="129"/>
      <c r="E251" s="129"/>
      <c r="F251" s="129"/>
      <c r="G251" s="129"/>
      <c r="H251" s="129"/>
      <c r="I251" s="130"/>
    </row>
    <row r="252" spans="1:9" ht="19.5" customHeight="1">
      <c r="A252" s="165" t="s">
        <v>1506</v>
      </c>
      <c r="B252" s="129"/>
      <c r="C252" s="129"/>
      <c r="D252" s="129"/>
      <c r="E252" s="130"/>
      <c r="F252" s="80" t="s">
        <v>1507</v>
      </c>
      <c r="G252" s="80" t="s">
        <v>1508</v>
      </c>
      <c r="H252" s="80" t="s">
        <v>1509</v>
      </c>
      <c r="I252" s="80" t="s">
        <v>1510</v>
      </c>
    </row>
    <row r="253" spans="1:9" ht="15" customHeight="1">
      <c r="A253" s="84" t="s">
        <v>1511</v>
      </c>
      <c r="B253" s="164" t="s">
        <v>1512</v>
      </c>
      <c r="C253" s="129"/>
      <c r="D253" s="129"/>
      <c r="E253" s="130"/>
      <c r="F253" s="84" t="s">
        <v>1513</v>
      </c>
      <c r="G253" s="87">
        <v>1</v>
      </c>
      <c r="H253" s="85">
        <v>538.75</v>
      </c>
      <c r="I253" s="85">
        <v>538.75</v>
      </c>
    </row>
    <row r="254" spans="1:9" ht="15" customHeight="1">
      <c r="A254" s="86"/>
      <c r="B254" s="86"/>
      <c r="C254" s="86"/>
      <c r="D254" s="86"/>
      <c r="E254" s="86"/>
      <c r="F254" s="86"/>
      <c r="G254" s="156" t="s">
        <v>1514</v>
      </c>
      <c r="H254" s="130"/>
      <c r="I254" s="82">
        <v>538.75</v>
      </c>
    </row>
    <row r="255" spans="1:9" ht="15" customHeight="1">
      <c r="A255" s="86"/>
      <c r="B255" s="86"/>
      <c r="C255" s="86"/>
      <c r="D255" s="86"/>
      <c r="E255" s="86"/>
      <c r="F255" s="86"/>
      <c r="G255" s="163" t="s">
        <v>1515</v>
      </c>
      <c r="H255" s="130"/>
      <c r="I255" s="85">
        <v>538.75</v>
      </c>
    </row>
    <row r="256" spans="1:9" ht="15" customHeight="1">
      <c r="A256" s="86"/>
      <c r="B256" s="86"/>
      <c r="C256" s="86"/>
      <c r="D256" s="86"/>
      <c r="E256" s="86"/>
      <c r="F256" s="86"/>
      <c r="G256" s="163" t="s">
        <v>1516</v>
      </c>
      <c r="H256" s="130"/>
      <c r="I256" s="82">
        <v>538.75</v>
      </c>
    </row>
    <row r="257" spans="1:9" ht="15" customHeight="1">
      <c r="A257" s="86"/>
      <c r="B257" s="86"/>
      <c r="C257" s="86"/>
      <c r="D257" s="86"/>
      <c r="E257" s="86"/>
      <c r="F257" s="86"/>
      <c r="G257" s="163" t="s">
        <v>1517</v>
      </c>
      <c r="H257" s="130"/>
      <c r="I257" s="82">
        <v>127.63</v>
      </c>
    </row>
    <row r="258" spans="1:9" ht="15" customHeight="1">
      <c r="A258" s="86"/>
      <c r="B258" s="86"/>
      <c r="C258" s="86"/>
      <c r="D258" s="86"/>
      <c r="E258" s="86"/>
      <c r="F258" s="86"/>
      <c r="G258" s="163" t="s">
        <v>1518</v>
      </c>
      <c r="H258" s="130"/>
      <c r="I258" s="82">
        <v>666.38</v>
      </c>
    </row>
    <row r="259" spans="1:9" ht="9.75" customHeight="1">
      <c r="A259" s="86"/>
      <c r="B259" s="86"/>
      <c r="C259" s="86"/>
      <c r="D259" s="158"/>
      <c r="E259" s="108"/>
      <c r="F259" s="108"/>
      <c r="G259" s="86"/>
      <c r="H259" s="86"/>
      <c r="I259" s="86"/>
    </row>
    <row r="260" spans="1:9" ht="19.5" customHeight="1">
      <c r="A260" s="162" t="s">
        <v>1519</v>
      </c>
      <c r="B260" s="129"/>
      <c r="C260" s="129"/>
      <c r="D260" s="129"/>
      <c r="E260" s="129"/>
      <c r="F260" s="129"/>
      <c r="G260" s="129"/>
      <c r="H260" s="129"/>
      <c r="I260" s="130"/>
    </row>
    <row r="261" spans="1:9" ht="12.75" customHeight="1">
      <c r="A261" s="168" t="s">
        <v>1520</v>
      </c>
      <c r="B261" s="169"/>
      <c r="C261" s="172" t="s">
        <v>1521</v>
      </c>
      <c r="D261" s="127"/>
      <c r="E261" s="167" t="s">
        <v>1522</v>
      </c>
      <c r="F261" s="130"/>
      <c r="G261" s="167" t="s">
        <v>1523</v>
      </c>
      <c r="H261" s="130"/>
      <c r="I261" s="174" t="s">
        <v>1524</v>
      </c>
    </row>
    <row r="262" spans="1:9" ht="12" customHeight="1">
      <c r="A262" s="170"/>
      <c r="B262" s="171"/>
      <c r="C262" s="170"/>
      <c r="D262" s="173"/>
      <c r="E262" s="89" t="s">
        <v>1525</v>
      </c>
      <c r="F262" s="89" t="s">
        <v>1526</v>
      </c>
      <c r="G262" s="89" t="s">
        <v>1527</v>
      </c>
      <c r="H262" s="89" t="s">
        <v>1528</v>
      </c>
      <c r="I262" s="137"/>
    </row>
    <row r="263" spans="1:9" ht="15" customHeight="1">
      <c r="A263" s="84" t="s">
        <v>1529</v>
      </c>
      <c r="B263" s="83" t="s">
        <v>1530</v>
      </c>
      <c r="C263" s="175">
        <v>1</v>
      </c>
      <c r="D263" s="130"/>
      <c r="E263" s="90">
        <v>1</v>
      </c>
      <c r="F263" s="90">
        <v>0</v>
      </c>
      <c r="G263" s="88">
        <v>103.9003</v>
      </c>
      <c r="H263" s="88">
        <v>53.5306</v>
      </c>
      <c r="I263" s="88">
        <v>103.9003</v>
      </c>
    </row>
    <row r="264" spans="1:9" ht="15" customHeight="1">
      <c r="A264" s="86"/>
      <c r="B264" s="86"/>
      <c r="C264" s="86"/>
      <c r="D264" s="86"/>
      <c r="E264" s="86"/>
      <c r="F264" s="86"/>
      <c r="G264" s="156" t="s">
        <v>1531</v>
      </c>
      <c r="H264" s="130"/>
      <c r="I264" s="91">
        <v>103.9003</v>
      </c>
    </row>
    <row r="265" spans="1:9" ht="19.5" customHeight="1">
      <c r="A265" s="165" t="s">
        <v>1532</v>
      </c>
      <c r="B265" s="129"/>
      <c r="C265" s="129"/>
      <c r="D265" s="129"/>
      <c r="E265" s="130"/>
      <c r="F265" s="80" t="s">
        <v>1533</v>
      </c>
      <c r="G265" s="80" t="s">
        <v>1534</v>
      </c>
      <c r="H265" s="80" t="s">
        <v>1535</v>
      </c>
      <c r="I265" s="80" t="s">
        <v>1536</v>
      </c>
    </row>
    <row r="266" spans="1:9" ht="15" customHeight="1">
      <c r="A266" s="84" t="s">
        <v>1537</v>
      </c>
      <c r="B266" s="164" t="s">
        <v>1538</v>
      </c>
      <c r="C266" s="129"/>
      <c r="D266" s="129"/>
      <c r="E266" s="129"/>
      <c r="F266" s="84" t="s">
        <v>1539</v>
      </c>
      <c r="G266" s="87">
        <v>1</v>
      </c>
      <c r="H266" s="85">
        <v>10.57</v>
      </c>
      <c r="I266" s="85">
        <v>10.57</v>
      </c>
    </row>
    <row r="267" spans="1:9" ht="15" customHeight="1">
      <c r="A267" s="86"/>
      <c r="B267" s="86"/>
      <c r="C267" s="86"/>
      <c r="D267" s="86"/>
      <c r="E267" s="86"/>
      <c r="F267" s="86"/>
      <c r="G267" s="156" t="s">
        <v>1540</v>
      </c>
      <c r="H267" s="130"/>
      <c r="I267" s="82">
        <v>10.57</v>
      </c>
    </row>
    <row r="268" spans="1:9" ht="15" customHeight="1">
      <c r="A268" s="86"/>
      <c r="B268" s="86"/>
      <c r="C268" s="86"/>
      <c r="D268" s="86"/>
      <c r="E268" s="86"/>
      <c r="F268" s="86"/>
      <c r="G268" s="163" t="s">
        <v>1541</v>
      </c>
      <c r="H268" s="130"/>
      <c r="I268" s="88">
        <v>114.47029999999999</v>
      </c>
    </row>
    <row r="269" spans="1:9" ht="15" customHeight="1">
      <c r="A269" s="86"/>
      <c r="B269" s="86"/>
      <c r="C269" s="86"/>
      <c r="D269" s="86"/>
      <c r="E269" s="86"/>
      <c r="F269" s="86"/>
      <c r="G269" s="163" t="s">
        <v>1542</v>
      </c>
      <c r="H269" s="130"/>
      <c r="I269" s="88">
        <v>26</v>
      </c>
    </row>
    <row r="270" spans="1:9" ht="15" customHeight="1">
      <c r="A270" s="86"/>
      <c r="B270" s="86"/>
      <c r="C270" s="86"/>
      <c r="D270" s="86"/>
      <c r="E270" s="86"/>
      <c r="F270" s="86"/>
      <c r="G270" s="163" t="s">
        <v>1543</v>
      </c>
      <c r="H270" s="130"/>
      <c r="I270" s="88">
        <v>4.4027000000000003</v>
      </c>
    </row>
    <row r="271" spans="1:9" ht="15" customHeight="1">
      <c r="A271" s="86"/>
      <c r="B271" s="86"/>
      <c r="C271" s="86"/>
      <c r="D271" s="86"/>
      <c r="E271" s="86"/>
      <c r="F271" s="86"/>
      <c r="G271" s="163" t="s">
        <v>1544</v>
      </c>
      <c r="H271" s="130"/>
      <c r="I271" s="88">
        <v>0.10390000000000001</v>
      </c>
    </row>
    <row r="272" spans="1:9" ht="15" customHeight="1">
      <c r="A272" s="86"/>
      <c r="B272" s="86"/>
      <c r="C272" s="86"/>
      <c r="D272" s="86"/>
      <c r="E272" s="86"/>
      <c r="F272" s="86"/>
      <c r="G272" s="163" t="s">
        <v>1545</v>
      </c>
      <c r="H272" s="130"/>
      <c r="I272" s="85">
        <v>4.5065999999999997</v>
      </c>
    </row>
    <row r="273" spans="1:9" ht="15" customHeight="1">
      <c r="A273" s="86"/>
      <c r="B273" s="86"/>
      <c r="C273" s="86"/>
      <c r="D273" s="86"/>
      <c r="E273" s="86"/>
      <c r="F273" s="86"/>
      <c r="G273" s="163" t="s">
        <v>1546</v>
      </c>
      <c r="H273" s="130"/>
      <c r="I273" s="82">
        <v>4.51</v>
      </c>
    </row>
    <row r="274" spans="1:9" ht="15" customHeight="1">
      <c r="A274" s="86"/>
      <c r="B274" s="86"/>
      <c r="C274" s="86"/>
      <c r="D274" s="86"/>
      <c r="E274" s="86"/>
      <c r="F274" s="86"/>
      <c r="G274" s="163" t="s">
        <v>1547</v>
      </c>
      <c r="H274" s="130"/>
      <c r="I274" s="82">
        <v>1.07</v>
      </c>
    </row>
    <row r="275" spans="1:9" ht="15" customHeight="1">
      <c r="A275" s="86"/>
      <c r="B275" s="86"/>
      <c r="C275" s="86"/>
      <c r="D275" s="86"/>
      <c r="E275" s="86"/>
      <c r="F275" s="86"/>
      <c r="G275" s="163" t="s">
        <v>1548</v>
      </c>
      <c r="H275" s="130"/>
      <c r="I275" s="82">
        <v>5.58</v>
      </c>
    </row>
    <row r="276" spans="1:9" ht="9.75" customHeight="1">
      <c r="A276" s="86"/>
      <c r="B276" s="86"/>
      <c r="C276" s="86"/>
      <c r="D276" s="158"/>
      <c r="E276" s="108"/>
      <c r="F276" s="108"/>
      <c r="G276" s="86"/>
      <c r="H276" s="86"/>
      <c r="I276" s="86"/>
    </row>
    <row r="277" spans="1:9" ht="19.5" customHeight="1">
      <c r="A277" s="162" t="s">
        <v>1549</v>
      </c>
      <c r="B277" s="129"/>
      <c r="C277" s="129"/>
      <c r="D277" s="129"/>
      <c r="E277" s="129"/>
      <c r="F277" s="129"/>
      <c r="G277" s="129"/>
      <c r="H277" s="129"/>
      <c r="I277" s="130"/>
    </row>
    <row r="278" spans="1:9" ht="12.75" customHeight="1">
      <c r="A278" s="168" t="s">
        <v>1550</v>
      </c>
      <c r="B278" s="169"/>
      <c r="C278" s="172" t="s">
        <v>1551</v>
      </c>
      <c r="D278" s="127"/>
      <c r="E278" s="167" t="s">
        <v>1552</v>
      </c>
      <c r="F278" s="130"/>
      <c r="G278" s="167" t="s">
        <v>1553</v>
      </c>
      <c r="H278" s="130"/>
      <c r="I278" s="174" t="s">
        <v>1554</v>
      </c>
    </row>
    <row r="279" spans="1:9" ht="12" customHeight="1">
      <c r="A279" s="170"/>
      <c r="B279" s="171"/>
      <c r="C279" s="170"/>
      <c r="D279" s="173"/>
      <c r="E279" s="89" t="s">
        <v>1555</v>
      </c>
      <c r="F279" s="89" t="s">
        <v>1556</v>
      </c>
      <c r="G279" s="89" t="s">
        <v>1557</v>
      </c>
      <c r="H279" s="89" t="s">
        <v>1558</v>
      </c>
      <c r="I279" s="137"/>
    </row>
    <row r="280" spans="1:9" ht="15" customHeight="1">
      <c r="A280" s="84" t="s">
        <v>1559</v>
      </c>
      <c r="B280" s="83" t="s">
        <v>1560</v>
      </c>
      <c r="C280" s="175">
        <v>1</v>
      </c>
      <c r="D280" s="130"/>
      <c r="E280" s="90">
        <v>0.41</v>
      </c>
      <c r="F280" s="90">
        <v>0.59</v>
      </c>
      <c r="G280" s="88">
        <v>232.9588</v>
      </c>
      <c r="H280" s="88">
        <v>61.552199999999999</v>
      </c>
      <c r="I280" s="88">
        <v>131.8289</v>
      </c>
    </row>
    <row r="281" spans="1:9" ht="15" customHeight="1">
      <c r="A281" s="84" t="s">
        <v>1561</v>
      </c>
      <c r="B281" s="83" t="s">
        <v>1562</v>
      </c>
      <c r="C281" s="175">
        <v>1</v>
      </c>
      <c r="D281" s="130"/>
      <c r="E281" s="90">
        <v>0.24</v>
      </c>
      <c r="F281" s="90">
        <v>0.76</v>
      </c>
      <c r="G281" s="88">
        <v>3.8435999999999999</v>
      </c>
      <c r="H281" s="88">
        <v>2.6551</v>
      </c>
      <c r="I281" s="88">
        <v>2.9403999999999999</v>
      </c>
    </row>
    <row r="282" spans="1:9" ht="15" customHeight="1">
      <c r="A282" s="84" t="s">
        <v>1563</v>
      </c>
      <c r="B282" s="83" t="s">
        <v>1564</v>
      </c>
      <c r="C282" s="175">
        <v>1</v>
      </c>
      <c r="D282" s="130"/>
      <c r="E282" s="90">
        <v>0.13</v>
      </c>
      <c r="F282" s="90">
        <v>0.87</v>
      </c>
      <c r="G282" s="88">
        <v>189.49100000000001</v>
      </c>
      <c r="H282" s="88">
        <v>82.257400000000004</v>
      </c>
      <c r="I282" s="88">
        <v>96.197699999999998</v>
      </c>
    </row>
    <row r="283" spans="1:9" ht="15.75" customHeight="1">
      <c r="A283" s="84" t="s">
        <v>1565</v>
      </c>
      <c r="B283" s="83" t="s">
        <v>1566</v>
      </c>
      <c r="C283" s="175">
        <v>1</v>
      </c>
      <c r="D283" s="130"/>
      <c r="E283" s="90">
        <v>1</v>
      </c>
      <c r="F283" s="90">
        <v>0</v>
      </c>
      <c r="G283" s="88">
        <v>152.23490000000001</v>
      </c>
      <c r="H283" s="88">
        <v>68.737099999999998</v>
      </c>
      <c r="I283" s="88">
        <v>152.23490000000001</v>
      </c>
    </row>
    <row r="284" spans="1:9" ht="15" customHeight="1">
      <c r="A284" s="84" t="s">
        <v>1567</v>
      </c>
      <c r="B284" s="83" t="s">
        <v>1568</v>
      </c>
      <c r="C284" s="175">
        <v>1</v>
      </c>
      <c r="D284" s="130"/>
      <c r="E284" s="90">
        <v>0.24</v>
      </c>
      <c r="F284" s="90">
        <v>0.76</v>
      </c>
      <c r="G284" s="88">
        <v>94.093500000000006</v>
      </c>
      <c r="H284" s="88">
        <v>33.049199999999999</v>
      </c>
      <c r="I284" s="88">
        <v>47.699800000000003</v>
      </c>
    </row>
    <row r="285" spans="1:9" ht="15" customHeight="1">
      <c r="A285" s="86"/>
      <c r="B285" s="86"/>
      <c r="C285" s="86"/>
      <c r="D285" s="86"/>
      <c r="E285" s="86"/>
      <c r="F285" s="86"/>
      <c r="G285" s="156" t="s">
        <v>1569</v>
      </c>
      <c r="H285" s="130"/>
      <c r="I285" s="91">
        <v>430.90170000000001</v>
      </c>
    </row>
    <row r="286" spans="1:9" ht="19.5" customHeight="1">
      <c r="A286" s="165" t="s">
        <v>1570</v>
      </c>
      <c r="B286" s="129"/>
      <c r="C286" s="129"/>
      <c r="D286" s="129"/>
      <c r="E286" s="130"/>
      <c r="F286" s="80" t="s">
        <v>1571</v>
      </c>
      <c r="G286" s="80" t="s">
        <v>1572</v>
      </c>
      <c r="H286" s="80" t="s">
        <v>1573</v>
      </c>
      <c r="I286" s="80" t="s">
        <v>1574</v>
      </c>
    </row>
    <row r="287" spans="1:9" ht="15" customHeight="1">
      <c r="A287" s="84" t="s">
        <v>1575</v>
      </c>
      <c r="B287" s="164" t="s">
        <v>1576</v>
      </c>
      <c r="C287" s="129"/>
      <c r="D287" s="129"/>
      <c r="E287" s="129"/>
      <c r="F287" s="84" t="s">
        <v>1577</v>
      </c>
      <c r="G287" s="87">
        <v>1</v>
      </c>
      <c r="H287" s="85">
        <v>10.57</v>
      </c>
      <c r="I287" s="85">
        <v>10.57</v>
      </c>
    </row>
    <row r="288" spans="1:9" ht="15" customHeight="1">
      <c r="A288" s="86"/>
      <c r="B288" s="86"/>
      <c r="C288" s="86"/>
      <c r="D288" s="86"/>
      <c r="E288" s="86"/>
      <c r="F288" s="86"/>
      <c r="G288" s="156" t="s">
        <v>1578</v>
      </c>
      <c r="H288" s="130"/>
      <c r="I288" s="82">
        <v>10.57</v>
      </c>
    </row>
    <row r="289" spans="1:9" ht="15" customHeight="1">
      <c r="A289" s="86"/>
      <c r="B289" s="86"/>
      <c r="C289" s="86"/>
      <c r="D289" s="86"/>
      <c r="E289" s="86"/>
      <c r="F289" s="86"/>
      <c r="G289" s="163" t="s">
        <v>1579</v>
      </c>
      <c r="H289" s="130"/>
      <c r="I289" s="88">
        <v>441.4717</v>
      </c>
    </row>
    <row r="290" spans="1:9" ht="15" customHeight="1">
      <c r="A290" s="86"/>
      <c r="B290" s="86"/>
      <c r="C290" s="86"/>
      <c r="D290" s="86"/>
      <c r="E290" s="86"/>
      <c r="F290" s="86"/>
      <c r="G290" s="163" t="s">
        <v>1580</v>
      </c>
      <c r="H290" s="130"/>
      <c r="I290" s="88">
        <v>76.89</v>
      </c>
    </row>
    <row r="291" spans="1:9" ht="15" customHeight="1">
      <c r="A291" s="86"/>
      <c r="B291" s="86"/>
      <c r="C291" s="86"/>
      <c r="D291" s="86"/>
      <c r="E291" s="86"/>
      <c r="F291" s="86"/>
      <c r="G291" s="163" t="s">
        <v>1581</v>
      </c>
      <c r="H291" s="130"/>
      <c r="I291" s="88">
        <v>5.7416</v>
      </c>
    </row>
    <row r="292" spans="1:9" ht="15" customHeight="1">
      <c r="A292" s="86"/>
      <c r="B292" s="86"/>
      <c r="C292" s="86"/>
      <c r="D292" s="86"/>
      <c r="E292" s="86"/>
      <c r="F292" s="86"/>
      <c r="G292" s="163" t="s">
        <v>1582</v>
      </c>
      <c r="H292" s="130"/>
      <c r="I292" s="88">
        <v>0.13550000000000001</v>
      </c>
    </row>
    <row r="293" spans="1:9" ht="15" customHeight="1">
      <c r="A293" s="86"/>
      <c r="B293" s="86"/>
      <c r="C293" s="86"/>
      <c r="D293" s="86"/>
      <c r="E293" s="86"/>
      <c r="F293" s="86"/>
      <c r="G293" s="163" t="s">
        <v>1583</v>
      </c>
      <c r="H293" s="130"/>
      <c r="I293" s="85">
        <v>5.8771000000000004</v>
      </c>
    </row>
    <row r="294" spans="1:9" ht="15" customHeight="1">
      <c r="A294" s="86"/>
      <c r="B294" s="86"/>
      <c r="C294" s="86"/>
      <c r="D294" s="86"/>
      <c r="E294" s="86"/>
      <c r="F294" s="86"/>
      <c r="G294" s="163" t="s">
        <v>1584</v>
      </c>
      <c r="H294" s="130"/>
      <c r="I294" s="82">
        <v>5.88</v>
      </c>
    </row>
    <row r="295" spans="1:9" ht="15" customHeight="1">
      <c r="A295" s="86"/>
      <c r="B295" s="86"/>
      <c r="C295" s="86"/>
      <c r="D295" s="86"/>
      <c r="E295" s="86"/>
      <c r="F295" s="86"/>
      <c r="G295" s="163" t="s">
        <v>1585</v>
      </c>
      <c r="H295" s="130"/>
      <c r="I295" s="82">
        <v>1.39</v>
      </c>
    </row>
    <row r="296" spans="1:9" ht="15" customHeight="1">
      <c r="A296" s="86"/>
      <c r="B296" s="86"/>
      <c r="C296" s="86"/>
      <c r="D296" s="86"/>
      <c r="E296" s="86"/>
      <c r="F296" s="86"/>
      <c r="G296" s="163" t="s">
        <v>1586</v>
      </c>
      <c r="H296" s="130"/>
      <c r="I296" s="82">
        <v>7.27</v>
      </c>
    </row>
    <row r="297" spans="1:9" ht="9.75" customHeight="1">
      <c r="A297" s="86"/>
      <c r="B297" s="86"/>
      <c r="C297" s="86"/>
      <c r="D297" s="158"/>
      <c r="E297" s="108"/>
      <c r="F297" s="108"/>
      <c r="G297" s="86"/>
      <c r="H297" s="86"/>
      <c r="I297" s="86"/>
    </row>
    <row r="298" spans="1:9" ht="19.5" customHeight="1">
      <c r="A298" s="162" t="s">
        <v>1587</v>
      </c>
      <c r="B298" s="129"/>
      <c r="C298" s="129"/>
      <c r="D298" s="129"/>
      <c r="E298" s="129"/>
      <c r="F298" s="129"/>
      <c r="G298" s="129"/>
      <c r="H298" s="129"/>
      <c r="I298" s="130"/>
    </row>
    <row r="299" spans="1:9" ht="15" customHeight="1">
      <c r="A299" s="160" t="s">
        <v>1588</v>
      </c>
      <c r="B299" s="129"/>
      <c r="C299" s="130"/>
      <c r="D299" s="157" t="s">
        <v>1589</v>
      </c>
      <c r="E299" s="130"/>
      <c r="F299" s="89" t="s">
        <v>1590</v>
      </c>
      <c r="G299" s="89" t="s">
        <v>1591</v>
      </c>
      <c r="H299" s="89" t="s">
        <v>1592</v>
      </c>
      <c r="I299" s="89" t="s">
        <v>1593</v>
      </c>
    </row>
    <row r="300" spans="1:9" ht="19.5" customHeight="1">
      <c r="A300" s="92" t="s">
        <v>1594</v>
      </c>
      <c r="B300" s="161" t="s">
        <v>1595</v>
      </c>
      <c r="C300" s="130"/>
      <c r="D300" s="159" t="s">
        <v>1596</v>
      </c>
      <c r="E300" s="130"/>
      <c r="F300" s="92" t="s">
        <v>1597</v>
      </c>
      <c r="G300" s="93">
        <v>1.25</v>
      </c>
      <c r="H300" s="94">
        <v>45</v>
      </c>
      <c r="I300" s="94">
        <v>56.25</v>
      </c>
    </row>
    <row r="301" spans="1:9" ht="15" customHeight="1">
      <c r="A301" s="86"/>
      <c r="B301" s="86"/>
      <c r="C301" s="86"/>
      <c r="D301" s="86"/>
      <c r="E301" s="86"/>
      <c r="F301" s="86"/>
      <c r="G301" s="166" t="s">
        <v>1598</v>
      </c>
      <c r="H301" s="130"/>
      <c r="I301" s="95">
        <v>56.25</v>
      </c>
    </row>
    <row r="302" spans="1:9" ht="15" customHeight="1">
      <c r="A302" s="160" t="s">
        <v>1599</v>
      </c>
      <c r="B302" s="129"/>
      <c r="C302" s="130"/>
      <c r="D302" s="157" t="s">
        <v>1600</v>
      </c>
      <c r="E302" s="130"/>
      <c r="F302" s="89" t="s">
        <v>1601</v>
      </c>
      <c r="G302" s="89" t="s">
        <v>1602</v>
      </c>
      <c r="H302" s="89" t="s">
        <v>1603</v>
      </c>
      <c r="I302" s="89" t="s">
        <v>1604</v>
      </c>
    </row>
    <row r="303" spans="1:9" ht="36" customHeight="1">
      <c r="A303" s="92" t="s">
        <v>1605</v>
      </c>
      <c r="B303" s="161" t="s">
        <v>1606</v>
      </c>
      <c r="C303" s="130"/>
      <c r="D303" s="159" t="s">
        <v>1607</v>
      </c>
      <c r="E303" s="130"/>
      <c r="F303" s="92" t="s">
        <v>1608</v>
      </c>
      <c r="G303" s="93">
        <v>3.0000000000000001E-3</v>
      </c>
      <c r="H303" s="94">
        <v>49.72</v>
      </c>
      <c r="I303" s="94">
        <v>0.15</v>
      </c>
    </row>
    <row r="304" spans="1:9" ht="36" customHeight="1">
      <c r="A304" s="92" t="s">
        <v>1609</v>
      </c>
      <c r="B304" s="161" t="s">
        <v>1610</v>
      </c>
      <c r="C304" s="130"/>
      <c r="D304" s="159" t="s">
        <v>1611</v>
      </c>
      <c r="E304" s="130"/>
      <c r="F304" s="92" t="s">
        <v>1612</v>
      </c>
      <c r="G304" s="93">
        <v>6.0000000000000001E-3</v>
      </c>
      <c r="H304" s="94">
        <v>241.41</v>
      </c>
      <c r="I304" s="94">
        <v>1.45</v>
      </c>
    </row>
    <row r="305" spans="1:9" ht="27.75" customHeight="1">
      <c r="A305" s="92" t="s">
        <v>1613</v>
      </c>
      <c r="B305" s="161" t="s">
        <v>1614</v>
      </c>
      <c r="C305" s="130"/>
      <c r="D305" s="159" t="s">
        <v>1615</v>
      </c>
      <c r="E305" s="130"/>
      <c r="F305" s="92" t="s">
        <v>1616</v>
      </c>
      <c r="G305" s="93">
        <v>0.113</v>
      </c>
      <c r="H305" s="94">
        <v>28.78</v>
      </c>
      <c r="I305" s="94">
        <v>3.25</v>
      </c>
    </row>
    <row r="306" spans="1:9" ht="27.75" customHeight="1">
      <c r="A306" s="92" t="s">
        <v>1617</v>
      </c>
      <c r="B306" s="161" t="s">
        <v>1618</v>
      </c>
      <c r="C306" s="130"/>
      <c r="D306" s="159" t="s">
        <v>1619</v>
      </c>
      <c r="E306" s="130"/>
      <c r="F306" s="92" t="s">
        <v>1620</v>
      </c>
      <c r="G306" s="93">
        <v>0.122</v>
      </c>
      <c r="H306" s="94">
        <v>36.24</v>
      </c>
      <c r="I306" s="94">
        <v>4.42</v>
      </c>
    </row>
    <row r="307" spans="1:9" ht="43.5" customHeight="1">
      <c r="A307" s="92" t="s">
        <v>1621</v>
      </c>
      <c r="B307" s="161" t="s">
        <v>1622</v>
      </c>
      <c r="C307" s="130"/>
      <c r="D307" s="159" t="s">
        <v>1623</v>
      </c>
      <c r="E307" s="130"/>
      <c r="F307" s="92" t="s">
        <v>1624</v>
      </c>
      <c r="G307" s="93">
        <v>3.3000000000000002E-2</v>
      </c>
      <c r="H307" s="94">
        <v>56.98</v>
      </c>
      <c r="I307" s="94">
        <v>1.88</v>
      </c>
    </row>
    <row r="308" spans="1:9" ht="43.5" customHeight="1">
      <c r="A308" s="92" t="s">
        <v>1625</v>
      </c>
      <c r="B308" s="161" t="s">
        <v>1626</v>
      </c>
      <c r="C308" s="130"/>
      <c r="D308" s="159" t="s">
        <v>1627</v>
      </c>
      <c r="E308" s="130"/>
      <c r="F308" s="92" t="s">
        <v>1628</v>
      </c>
      <c r="G308" s="93">
        <v>2.5000000000000001E-2</v>
      </c>
      <c r="H308" s="94">
        <v>130.62</v>
      </c>
      <c r="I308" s="94">
        <v>3.27</v>
      </c>
    </row>
    <row r="309" spans="1:9" ht="15" customHeight="1">
      <c r="A309" s="92" t="s">
        <v>1629</v>
      </c>
      <c r="B309" s="161" t="s">
        <v>1630</v>
      </c>
      <c r="C309" s="130"/>
      <c r="D309" s="159" t="s">
        <v>1631</v>
      </c>
      <c r="E309" s="130"/>
      <c r="F309" s="92" t="s">
        <v>1632</v>
      </c>
      <c r="G309" s="93">
        <v>3.2000000000000001E-2</v>
      </c>
      <c r="H309" s="94">
        <v>18.03</v>
      </c>
      <c r="I309" s="94">
        <v>0.57999999999999996</v>
      </c>
    </row>
    <row r="310" spans="1:9" ht="15" customHeight="1">
      <c r="A310" s="86"/>
      <c r="B310" s="86"/>
      <c r="C310" s="86"/>
      <c r="D310" s="86"/>
      <c r="E310" s="86"/>
      <c r="F310" s="86"/>
      <c r="G310" s="166" t="s">
        <v>1633</v>
      </c>
      <c r="H310" s="130"/>
      <c r="I310" s="95">
        <v>15</v>
      </c>
    </row>
    <row r="311" spans="1:9" ht="15" customHeight="1">
      <c r="A311" s="86"/>
      <c r="B311" s="86"/>
      <c r="C311" s="86"/>
      <c r="D311" s="86"/>
      <c r="E311" s="86"/>
      <c r="F311" s="86"/>
      <c r="G311" s="163" t="s">
        <v>1634</v>
      </c>
      <c r="H311" s="130"/>
      <c r="I311" s="82">
        <v>71.25</v>
      </c>
    </row>
    <row r="312" spans="1:9" ht="15" customHeight="1">
      <c r="A312" s="86"/>
      <c r="B312" s="86"/>
      <c r="C312" s="86"/>
      <c r="D312" s="86"/>
      <c r="E312" s="86"/>
      <c r="F312" s="86"/>
      <c r="G312" s="163" t="s">
        <v>1635</v>
      </c>
      <c r="H312" s="130"/>
      <c r="I312" s="82">
        <v>16.88</v>
      </c>
    </row>
    <row r="313" spans="1:9" ht="15" customHeight="1">
      <c r="A313" s="86"/>
      <c r="B313" s="86"/>
      <c r="C313" s="86"/>
      <c r="D313" s="86"/>
      <c r="E313" s="86"/>
      <c r="F313" s="86"/>
      <c r="G313" s="163" t="s">
        <v>1636</v>
      </c>
      <c r="H313" s="130"/>
      <c r="I313" s="82">
        <v>88.13</v>
      </c>
    </row>
    <row r="314" spans="1:9" ht="9.75" customHeight="1">
      <c r="A314" s="86"/>
      <c r="B314" s="86"/>
      <c r="C314" s="86"/>
      <c r="D314" s="158"/>
      <c r="E314" s="108"/>
      <c r="F314" s="108"/>
      <c r="G314" s="86"/>
      <c r="H314" s="86"/>
      <c r="I314" s="86"/>
    </row>
    <row r="315" spans="1:9" ht="19.5" customHeight="1">
      <c r="A315" s="162" t="s">
        <v>1637</v>
      </c>
      <c r="B315" s="129"/>
      <c r="C315" s="129"/>
      <c r="D315" s="129"/>
      <c r="E315" s="129"/>
      <c r="F315" s="129"/>
      <c r="G315" s="129"/>
      <c r="H315" s="129"/>
      <c r="I315" s="130"/>
    </row>
    <row r="316" spans="1:9" ht="19.5" customHeight="1">
      <c r="A316" s="165" t="s">
        <v>1638</v>
      </c>
      <c r="B316" s="129"/>
      <c r="C316" s="129"/>
      <c r="D316" s="129"/>
      <c r="E316" s="130"/>
      <c r="F316" s="80" t="s">
        <v>1639</v>
      </c>
      <c r="G316" s="80" t="s">
        <v>1640</v>
      </c>
      <c r="H316" s="80" t="s">
        <v>1641</v>
      </c>
      <c r="I316" s="80" t="s">
        <v>1642</v>
      </c>
    </row>
    <row r="317" spans="1:9" ht="15" customHeight="1">
      <c r="A317" s="84" t="s">
        <v>1643</v>
      </c>
      <c r="B317" s="164" t="s">
        <v>1644</v>
      </c>
      <c r="C317" s="129"/>
      <c r="D317" s="129"/>
      <c r="E317" s="130"/>
      <c r="F317" s="84" t="s">
        <v>1645</v>
      </c>
      <c r="G317" s="87">
        <v>1</v>
      </c>
      <c r="H317" s="85">
        <v>10.18</v>
      </c>
      <c r="I317" s="85">
        <v>10.18</v>
      </c>
    </row>
    <row r="318" spans="1:9" ht="15" customHeight="1">
      <c r="A318" s="86"/>
      <c r="B318" s="86"/>
      <c r="C318" s="86"/>
      <c r="D318" s="86"/>
      <c r="E318" s="86"/>
      <c r="F318" s="86"/>
      <c r="G318" s="156" t="s">
        <v>1646</v>
      </c>
      <c r="H318" s="130"/>
      <c r="I318" s="82">
        <v>10.18</v>
      </c>
    </row>
    <row r="319" spans="1:9" ht="15" customHeight="1">
      <c r="A319" s="86"/>
      <c r="B319" s="86"/>
      <c r="C319" s="86"/>
      <c r="D319" s="86"/>
      <c r="E319" s="86"/>
      <c r="F319" s="86"/>
      <c r="G319" s="163" t="s">
        <v>1647</v>
      </c>
      <c r="H319" s="130"/>
      <c r="I319" s="85">
        <v>10.18</v>
      </c>
    </row>
    <row r="320" spans="1:9" ht="15" customHeight="1">
      <c r="A320" s="86"/>
      <c r="B320" s="86"/>
      <c r="C320" s="86"/>
      <c r="D320" s="86"/>
      <c r="E320" s="86"/>
      <c r="F320" s="86"/>
      <c r="G320" s="163" t="s">
        <v>1648</v>
      </c>
      <c r="H320" s="130"/>
      <c r="I320" s="82">
        <v>10.18</v>
      </c>
    </row>
    <row r="321" spans="1:9" ht="15" customHeight="1">
      <c r="A321" s="86"/>
      <c r="B321" s="86"/>
      <c r="C321" s="86"/>
      <c r="D321" s="86"/>
      <c r="E321" s="86"/>
      <c r="F321" s="86"/>
      <c r="G321" s="163" t="s">
        <v>1649</v>
      </c>
      <c r="H321" s="130"/>
      <c r="I321" s="82">
        <v>1.43</v>
      </c>
    </row>
    <row r="322" spans="1:9" ht="15" customHeight="1">
      <c r="A322" s="86"/>
      <c r="B322" s="86"/>
      <c r="C322" s="86"/>
      <c r="D322" s="86"/>
      <c r="E322" s="86"/>
      <c r="F322" s="86"/>
      <c r="G322" s="163" t="s">
        <v>1650</v>
      </c>
      <c r="H322" s="130"/>
      <c r="I322" s="82">
        <v>11.61</v>
      </c>
    </row>
    <row r="323" spans="1:9" ht="9.75" customHeight="1">
      <c r="A323" s="86"/>
      <c r="B323" s="86"/>
      <c r="C323" s="86"/>
      <c r="D323" s="158"/>
      <c r="E323" s="108"/>
      <c r="F323" s="108"/>
      <c r="G323" s="86"/>
      <c r="H323" s="86"/>
      <c r="I323" s="86"/>
    </row>
    <row r="324" spans="1:9" ht="19.5" customHeight="1">
      <c r="A324" s="162" t="s">
        <v>1651</v>
      </c>
      <c r="B324" s="129"/>
      <c r="C324" s="129"/>
      <c r="D324" s="129"/>
      <c r="E324" s="129"/>
      <c r="F324" s="129"/>
      <c r="G324" s="129"/>
      <c r="H324" s="129"/>
      <c r="I324" s="130"/>
    </row>
    <row r="325" spans="1:9" ht="12.75" customHeight="1">
      <c r="A325" s="168" t="s">
        <v>1652</v>
      </c>
      <c r="B325" s="169"/>
      <c r="C325" s="172" t="s">
        <v>1653</v>
      </c>
      <c r="D325" s="127"/>
      <c r="E325" s="167" t="s">
        <v>1654</v>
      </c>
      <c r="F325" s="130"/>
      <c r="G325" s="167" t="s">
        <v>1655</v>
      </c>
      <c r="H325" s="130"/>
      <c r="I325" s="174" t="s">
        <v>1656</v>
      </c>
    </row>
    <row r="326" spans="1:9" ht="12" customHeight="1">
      <c r="A326" s="170"/>
      <c r="B326" s="171"/>
      <c r="C326" s="170"/>
      <c r="D326" s="173"/>
      <c r="E326" s="89" t="s">
        <v>1657</v>
      </c>
      <c r="F326" s="89" t="s">
        <v>1658</v>
      </c>
      <c r="G326" s="89" t="s">
        <v>1659</v>
      </c>
      <c r="H326" s="89" t="s">
        <v>1660</v>
      </c>
      <c r="I326" s="137"/>
    </row>
    <row r="327" spans="1:9" ht="15" customHeight="1">
      <c r="A327" s="84" t="s">
        <v>1661</v>
      </c>
      <c r="B327" s="83" t="s">
        <v>1662</v>
      </c>
      <c r="C327" s="175">
        <v>1</v>
      </c>
      <c r="D327" s="130"/>
      <c r="E327" s="90">
        <v>1</v>
      </c>
      <c r="F327" s="90">
        <v>0</v>
      </c>
      <c r="G327" s="88">
        <v>211.52930000000001</v>
      </c>
      <c r="H327" s="88">
        <v>69.891800000000003</v>
      </c>
      <c r="I327" s="88">
        <v>211.52930000000001</v>
      </c>
    </row>
    <row r="328" spans="1:9" ht="15" customHeight="1">
      <c r="A328" s="86"/>
      <c r="B328" s="86"/>
      <c r="C328" s="86"/>
      <c r="D328" s="86"/>
      <c r="E328" s="86"/>
      <c r="F328" s="86"/>
      <c r="G328" s="156" t="s">
        <v>1663</v>
      </c>
      <c r="H328" s="130"/>
      <c r="I328" s="91">
        <v>211.52930000000001</v>
      </c>
    </row>
    <row r="329" spans="1:9" ht="15" customHeight="1">
      <c r="A329" s="86"/>
      <c r="B329" s="86"/>
      <c r="C329" s="86"/>
      <c r="D329" s="86"/>
      <c r="E329" s="86"/>
      <c r="F329" s="86"/>
      <c r="G329" s="163" t="s">
        <v>1664</v>
      </c>
      <c r="H329" s="130"/>
      <c r="I329" s="88">
        <v>211.52930000000001</v>
      </c>
    </row>
    <row r="330" spans="1:9" ht="15" customHeight="1">
      <c r="A330" s="86"/>
      <c r="B330" s="86"/>
      <c r="C330" s="86"/>
      <c r="D330" s="86"/>
      <c r="E330" s="86"/>
      <c r="F330" s="86"/>
      <c r="G330" s="163" t="s">
        <v>1665</v>
      </c>
      <c r="H330" s="130"/>
      <c r="I330" s="88">
        <v>403.38</v>
      </c>
    </row>
    <row r="331" spans="1:9" ht="15" customHeight="1">
      <c r="A331" s="86"/>
      <c r="B331" s="86"/>
      <c r="C331" s="86"/>
      <c r="D331" s="86"/>
      <c r="E331" s="86"/>
      <c r="F331" s="86"/>
      <c r="G331" s="163" t="s">
        <v>1666</v>
      </c>
      <c r="H331" s="130"/>
      <c r="I331" s="88">
        <v>0.52439999999999998</v>
      </c>
    </row>
    <row r="332" spans="1:9" ht="15" customHeight="1">
      <c r="A332" s="86"/>
      <c r="B332" s="86"/>
      <c r="C332" s="86"/>
      <c r="D332" s="86"/>
      <c r="E332" s="86"/>
      <c r="F332" s="86"/>
      <c r="G332" s="163" t="s">
        <v>1667</v>
      </c>
      <c r="H332" s="130"/>
      <c r="I332" s="85">
        <v>0.52439999999999998</v>
      </c>
    </row>
    <row r="333" spans="1:9" ht="15" customHeight="1">
      <c r="A333" s="86"/>
      <c r="B333" s="86"/>
      <c r="C333" s="86"/>
      <c r="D333" s="86"/>
      <c r="E333" s="86"/>
      <c r="F333" s="86"/>
      <c r="G333" s="163" t="s">
        <v>1668</v>
      </c>
      <c r="H333" s="130"/>
      <c r="I333" s="82">
        <v>0.52</v>
      </c>
    </row>
    <row r="334" spans="1:9" ht="15" customHeight="1">
      <c r="A334" s="86"/>
      <c r="B334" s="86"/>
      <c r="C334" s="86"/>
      <c r="D334" s="86"/>
      <c r="E334" s="86"/>
      <c r="F334" s="86"/>
      <c r="G334" s="163" t="s">
        <v>1669</v>
      </c>
      <c r="H334" s="130"/>
      <c r="I334" s="82">
        <v>0.12</v>
      </c>
    </row>
    <row r="335" spans="1:9" ht="15" customHeight="1">
      <c r="A335" s="86"/>
      <c r="B335" s="86"/>
      <c r="C335" s="86"/>
      <c r="D335" s="86"/>
      <c r="E335" s="86"/>
      <c r="F335" s="86"/>
      <c r="G335" s="163" t="s">
        <v>1670</v>
      </c>
      <c r="H335" s="130"/>
      <c r="I335" s="82">
        <v>0.64</v>
      </c>
    </row>
    <row r="336" spans="1:9" ht="9.75" customHeight="1">
      <c r="A336" s="86"/>
      <c r="B336" s="86"/>
      <c r="C336" s="86"/>
      <c r="D336" s="158"/>
      <c r="E336" s="108"/>
      <c r="F336" s="108"/>
      <c r="G336" s="86"/>
      <c r="H336" s="86"/>
      <c r="I336" s="86"/>
    </row>
    <row r="337" spans="1:9" ht="19.5" customHeight="1">
      <c r="A337" s="162" t="s">
        <v>1671</v>
      </c>
      <c r="B337" s="129"/>
      <c r="C337" s="129"/>
      <c r="D337" s="129"/>
      <c r="E337" s="129"/>
      <c r="F337" s="129"/>
      <c r="G337" s="129"/>
      <c r="H337" s="129"/>
      <c r="I337" s="130"/>
    </row>
    <row r="338" spans="1:9" ht="15" customHeight="1">
      <c r="A338" s="160" t="s">
        <v>1672</v>
      </c>
      <c r="B338" s="129"/>
      <c r="C338" s="130"/>
      <c r="D338" s="157" t="s">
        <v>1673</v>
      </c>
      <c r="E338" s="130"/>
      <c r="F338" s="89" t="s">
        <v>1674</v>
      </c>
      <c r="G338" s="89" t="s">
        <v>1675</v>
      </c>
      <c r="H338" s="89" t="s">
        <v>1676</v>
      </c>
      <c r="I338" s="89" t="s">
        <v>1677</v>
      </c>
    </row>
    <row r="339" spans="1:9" ht="19.5" customHeight="1">
      <c r="A339" s="92" t="s">
        <v>1678</v>
      </c>
      <c r="B339" s="161" t="s">
        <v>1679</v>
      </c>
      <c r="C339" s="130"/>
      <c r="D339" s="159" t="s">
        <v>1680</v>
      </c>
      <c r="E339" s="130"/>
      <c r="F339" s="92" t="s">
        <v>1681</v>
      </c>
      <c r="G339" s="93">
        <v>1</v>
      </c>
      <c r="H339" s="94">
        <v>72.45</v>
      </c>
      <c r="I339" s="94">
        <v>72.45</v>
      </c>
    </row>
    <row r="340" spans="1:9" ht="15" customHeight="1">
      <c r="A340" s="86"/>
      <c r="B340" s="86"/>
      <c r="C340" s="86"/>
      <c r="D340" s="86"/>
      <c r="E340" s="86"/>
      <c r="F340" s="86"/>
      <c r="G340" s="166" t="s">
        <v>1682</v>
      </c>
      <c r="H340" s="130"/>
      <c r="I340" s="95">
        <v>72.45</v>
      </c>
    </row>
    <row r="341" spans="1:9" ht="15" customHeight="1">
      <c r="A341" s="86"/>
      <c r="B341" s="86"/>
      <c r="C341" s="86"/>
      <c r="D341" s="86"/>
      <c r="E341" s="86"/>
      <c r="F341" s="86"/>
      <c r="G341" s="163" t="s">
        <v>1683</v>
      </c>
      <c r="H341" s="130"/>
      <c r="I341" s="82">
        <v>72.45</v>
      </c>
    </row>
    <row r="342" spans="1:9" ht="15" customHeight="1">
      <c r="A342" s="86"/>
      <c r="B342" s="86"/>
      <c r="C342" s="86"/>
      <c r="D342" s="86"/>
      <c r="E342" s="86"/>
      <c r="F342" s="86"/>
      <c r="G342" s="163" t="s">
        <v>1684</v>
      </c>
      <c r="H342" s="130"/>
      <c r="I342" s="82">
        <v>10.16</v>
      </c>
    </row>
    <row r="343" spans="1:9" ht="15" customHeight="1">
      <c r="A343" s="86"/>
      <c r="B343" s="86"/>
      <c r="C343" s="86"/>
      <c r="D343" s="86"/>
      <c r="E343" s="86"/>
      <c r="F343" s="86"/>
      <c r="G343" s="163" t="s">
        <v>1685</v>
      </c>
      <c r="H343" s="130"/>
      <c r="I343" s="82">
        <v>82.61</v>
      </c>
    </row>
    <row r="344" spans="1:9" ht="9.75" customHeight="1">
      <c r="A344" s="86"/>
      <c r="B344" s="86"/>
      <c r="C344" s="86"/>
      <c r="D344" s="158"/>
      <c r="E344" s="108"/>
      <c r="F344" s="108"/>
      <c r="G344" s="86"/>
      <c r="H344" s="86"/>
      <c r="I344" s="86"/>
    </row>
    <row r="345" spans="1:9" ht="19.5" customHeight="1">
      <c r="A345" s="162" t="s">
        <v>1686</v>
      </c>
      <c r="B345" s="129"/>
      <c r="C345" s="129"/>
      <c r="D345" s="129"/>
      <c r="E345" s="129"/>
      <c r="F345" s="129"/>
      <c r="G345" s="129"/>
      <c r="H345" s="129"/>
      <c r="I345" s="130"/>
    </row>
    <row r="346" spans="1:9" ht="12.75" customHeight="1">
      <c r="A346" s="168" t="s">
        <v>1687</v>
      </c>
      <c r="B346" s="169"/>
      <c r="C346" s="172" t="s">
        <v>1688</v>
      </c>
      <c r="D346" s="127"/>
      <c r="E346" s="167" t="s">
        <v>1689</v>
      </c>
      <c r="F346" s="130"/>
      <c r="G346" s="167" t="s">
        <v>1690</v>
      </c>
      <c r="H346" s="130"/>
      <c r="I346" s="174" t="s">
        <v>1691</v>
      </c>
    </row>
    <row r="347" spans="1:9" ht="12" customHeight="1">
      <c r="A347" s="170"/>
      <c r="B347" s="171"/>
      <c r="C347" s="170"/>
      <c r="D347" s="173"/>
      <c r="E347" s="89" t="s">
        <v>1692</v>
      </c>
      <c r="F347" s="89" t="s">
        <v>1693</v>
      </c>
      <c r="G347" s="89" t="s">
        <v>1694</v>
      </c>
      <c r="H347" s="89" t="s">
        <v>1695</v>
      </c>
      <c r="I347" s="137"/>
    </row>
    <row r="348" spans="1:9" ht="15" customHeight="1">
      <c r="A348" s="84" t="s">
        <v>1696</v>
      </c>
      <c r="B348" s="83" t="s">
        <v>1697</v>
      </c>
      <c r="C348" s="175">
        <v>1</v>
      </c>
      <c r="D348" s="130"/>
      <c r="E348" s="90">
        <v>1</v>
      </c>
      <c r="F348" s="90">
        <v>0</v>
      </c>
      <c r="G348" s="88">
        <v>125.36</v>
      </c>
      <c r="H348" s="88">
        <v>77.84</v>
      </c>
      <c r="I348" s="88">
        <v>125.36</v>
      </c>
    </row>
    <row r="349" spans="1:9" ht="15" customHeight="1">
      <c r="A349" s="86"/>
      <c r="B349" s="86"/>
      <c r="C349" s="86"/>
      <c r="D349" s="86"/>
      <c r="E349" s="86"/>
      <c r="F349" s="86"/>
      <c r="G349" s="156" t="s">
        <v>1698</v>
      </c>
      <c r="H349" s="130"/>
      <c r="I349" s="91">
        <v>125.36</v>
      </c>
    </row>
    <row r="350" spans="1:9" ht="19.5" customHeight="1">
      <c r="A350" s="165" t="s">
        <v>1699</v>
      </c>
      <c r="B350" s="129"/>
      <c r="C350" s="129"/>
      <c r="D350" s="129"/>
      <c r="E350" s="130"/>
      <c r="F350" s="80" t="s">
        <v>1700</v>
      </c>
      <c r="G350" s="80" t="s">
        <v>1701</v>
      </c>
      <c r="H350" s="80" t="s">
        <v>1702</v>
      </c>
      <c r="I350" s="80" t="s">
        <v>1703</v>
      </c>
    </row>
    <row r="351" spans="1:9" ht="15" customHeight="1">
      <c r="A351" s="84" t="s">
        <v>1704</v>
      </c>
      <c r="B351" s="164" t="s">
        <v>1705</v>
      </c>
      <c r="C351" s="129"/>
      <c r="D351" s="129"/>
      <c r="E351" s="129"/>
      <c r="F351" s="84" t="s">
        <v>1706</v>
      </c>
      <c r="G351" s="87">
        <v>1</v>
      </c>
      <c r="H351" s="85">
        <v>20.86</v>
      </c>
      <c r="I351" s="85">
        <v>20.86</v>
      </c>
    </row>
    <row r="352" spans="1:9" ht="15" customHeight="1">
      <c r="A352" s="86"/>
      <c r="B352" s="86"/>
      <c r="C352" s="86"/>
      <c r="D352" s="86"/>
      <c r="E352" s="86"/>
      <c r="F352" s="86"/>
      <c r="G352" s="156" t="s">
        <v>1707</v>
      </c>
      <c r="H352" s="130"/>
      <c r="I352" s="82">
        <v>20.86</v>
      </c>
    </row>
    <row r="353" spans="1:9" ht="15" customHeight="1">
      <c r="A353" s="86"/>
      <c r="B353" s="86"/>
      <c r="C353" s="86"/>
      <c r="D353" s="86"/>
      <c r="E353" s="86"/>
      <c r="F353" s="86"/>
      <c r="G353" s="163" t="s">
        <v>1708</v>
      </c>
      <c r="H353" s="130"/>
      <c r="I353" s="88">
        <v>146.22</v>
      </c>
    </row>
    <row r="354" spans="1:9" ht="15" customHeight="1">
      <c r="A354" s="86"/>
      <c r="B354" s="86"/>
      <c r="C354" s="86"/>
      <c r="D354" s="86"/>
      <c r="E354" s="86"/>
      <c r="F354" s="86"/>
      <c r="G354" s="163" t="s">
        <v>1709</v>
      </c>
      <c r="H354" s="130"/>
      <c r="I354" s="88">
        <v>85</v>
      </c>
    </row>
    <row r="355" spans="1:9" ht="15" customHeight="1">
      <c r="A355" s="86"/>
      <c r="B355" s="86"/>
      <c r="C355" s="86"/>
      <c r="D355" s="86"/>
      <c r="E355" s="86"/>
      <c r="F355" s="86"/>
      <c r="G355" s="163" t="s">
        <v>1710</v>
      </c>
      <c r="H355" s="130"/>
      <c r="I355" s="88">
        <v>1.7202</v>
      </c>
    </row>
    <row r="356" spans="1:9" ht="15" customHeight="1">
      <c r="A356" s="86"/>
      <c r="B356" s="86"/>
      <c r="C356" s="86"/>
      <c r="D356" s="86"/>
      <c r="E356" s="86"/>
      <c r="F356" s="86"/>
      <c r="G356" s="163" t="s">
        <v>1711</v>
      </c>
      <c r="H356" s="130"/>
      <c r="I356" s="85">
        <v>1.7202</v>
      </c>
    </row>
    <row r="357" spans="1:9" ht="15" customHeight="1">
      <c r="A357" s="86"/>
      <c r="B357" s="86"/>
      <c r="C357" s="86"/>
      <c r="D357" s="86"/>
      <c r="E357" s="86"/>
      <c r="F357" s="86"/>
      <c r="G357" s="176" t="s">
        <v>1712</v>
      </c>
      <c r="H357" s="177"/>
      <c r="I357" s="96" t="s">
        <v>1713</v>
      </c>
    </row>
    <row r="358" spans="1:9" ht="15" customHeight="1">
      <c r="A358" s="86"/>
      <c r="B358" s="86"/>
      <c r="C358" s="86"/>
      <c r="D358" s="86"/>
      <c r="E358" s="86"/>
      <c r="F358" s="86"/>
      <c r="G358" s="156" t="s">
        <v>1714</v>
      </c>
      <c r="H358" s="130"/>
      <c r="I358" s="97">
        <v>1.3</v>
      </c>
    </row>
    <row r="359" spans="1:9" ht="15" customHeight="1">
      <c r="A359" s="86"/>
      <c r="B359" s="86"/>
      <c r="C359" s="86"/>
      <c r="D359" s="86"/>
      <c r="E359" s="86"/>
      <c r="F359" s="86"/>
      <c r="G359" s="163" t="s">
        <v>1715</v>
      </c>
      <c r="H359" s="130"/>
      <c r="I359" s="82">
        <v>9.81</v>
      </c>
    </row>
    <row r="360" spans="1:9" ht="15" customHeight="1">
      <c r="A360" s="86"/>
      <c r="B360" s="86"/>
      <c r="C360" s="86"/>
      <c r="D360" s="86"/>
      <c r="E360" s="86"/>
      <c r="F360" s="86"/>
      <c r="G360" s="163" t="s">
        <v>1716</v>
      </c>
      <c r="H360" s="130"/>
      <c r="I360" s="82">
        <v>2.3199999999999998</v>
      </c>
    </row>
    <row r="361" spans="1:9" ht="15" customHeight="1">
      <c r="A361" s="86"/>
      <c r="B361" s="86"/>
      <c r="C361" s="86"/>
      <c r="D361" s="86"/>
      <c r="E361" s="86"/>
      <c r="F361" s="86"/>
      <c r="G361" s="163" t="s">
        <v>1717</v>
      </c>
      <c r="H361" s="130"/>
      <c r="I361" s="82">
        <v>12.13</v>
      </c>
    </row>
    <row r="362" spans="1:9" ht="9.75" customHeight="1">
      <c r="A362" s="86"/>
      <c r="B362" s="86"/>
      <c r="C362" s="86"/>
      <c r="D362" s="158"/>
      <c r="E362" s="108"/>
      <c r="F362" s="108"/>
      <c r="G362" s="86"/>
      <c r="H362" s="86"/>
      <c r="I362" s="86"/>
    </row>
    <row r="363" spans="1:9" ht="19.5" customHeight="1">
      <c r="A363" s="162" t="s">
        <v>1718</v>
      </c>
      <c r="B363" s="129"/>
      <c r="C363" s="129"/>
      <c r="D363" s="129"/>
      <c r="E363" s="129"/>
      <c r="F363" s="129"/>
      <c r="G363" s="129"/>
      <c r="H363" s="129"/>
      <c r="I363" s="130"/>
    </row>
    <row r="364" spans="1:9" ht="19.5" customHeight="1">
      <c r="A364" s="165" t="s">
        <v>1719</v>
      </c>
      <c r="B364" s="129"/>
      <c r="C364" s="129"/>
      <c r="D364" s="129"/>
      <c r="E364" s="130"/>
      <c r="F364" s="80" t="s">
        <v>1720</v>
      </c>
      <c r="G364" s="80" t="s">
        <v>1721</v>
      </c>
      <c r="H364" s="80" t="s">
        <v>1722</v>
      </c>
      <c r="I364" s="80" t="s">
        <v>1723</v>
      </c>
    </row>
    <row r="365" spans="1:9" ht="15" customHeight="1">
      <c r="A365" s="84" t="s">
        <v>1724</v>
      </c>
      <c r="B365" s="164" t="s">
        <v>1725</v>
      </c>
      <c r="C365" s="129"/>
      <c r="D365" s="129"/>
      <c r="E365" s="129"/>
      <c r="F365" s="84" t="s">
        <v>1726</v>
      </c>
      <c r="G365" s="87">
        <v>0.63</v>
      </c>
      <c r="H365" s="85">
        <v>10.57</v>
      </c>
      <c r="I365" s="85">
        <v>6.66</v>
      </c>
    </row>
    <row r="366" spans="1:9" ht="15" customHeight="1">
      <c r="A366" s="86"/>
      <c r="B366" s="86"/>
      <c r="C366" s="86"/>
      <c r="D366" s="86"/>
      <c r="E366" s="86"/>
      <c r="F366" s="86"/>
      <c r="G366" s="156" t="s">
        <v>1727</v>
      </c>
      <c r="H366" s="130"/>
      <c r="I366" s="82">
        <v>6.66</v>
      </c>
    </row>
    <row r="367" spans="1:9" ht="15" customHeight="1">
      <c r="A367" s="86"/>
      <c r="B367" s="86"/>
      <c r="C367" s="86"/>
      <c r="D367" s="86"/>
      <c r="E367" s="86"/>
      <c r="F367" s="86"/>
      <c r="G367" s="163" t="s">
        <v>1728</v>
      </c>
      <c r="H367" s="130"/>
      <c r="I367" s="88">
        <v>6.66</v>
      </c>
    </row>
    <row r="368" spans="1:9" ht="15" customHeight="1">
      <c r="A368" s="86"/>
      <c r="B368" s="86"/>
      <c r="C368" s="86"/>
      <c r="D368" s="86"/>
      <c r="E368" s="86"/>
      <c r="F368" s="86"/>
      <c r="G368" s="163" t="s">
        <v>1729</v>
      </c>
      <c r="H368" s="130"/>
      <c r="I368" s="88">
        <v>1</v>
      </c>
    </row>
    <row r="369" spans="1:9" ht="15" customHeight="1">
      <c r="A369" s="86"/>
      <c r="B369" s="86"/>
      <c r="C369" s="86"/>
      <c r="D369" s="86"/>
      <c r="E369" s="86"/>
      <c r="F369" s="86"/>
      <c r="G369" s="163" t="s">
        <v>1730</v>
      </c>
      <c r="H369" s="130"/>
      <c r="I369" s="88">
        <v>6.66</v>
      </c>
    </row>
    <row r="370" spans="1:9" ht="19.5" customHeight="1">
      <c r="A370" s="165" t="s">
        <v>1731</v>
      </c>
      <c r="B370" s="129"/>
      <c r="C370" s="129"/>
      <c r="D370" s="129"/>
      <c r="E370" s="130"/>
      <c r="F370" s="80" t="s">
        <v>1732</v>
      </c>
      <c r="G370" s="80" t="s">
        <v>1733</v>
      </c>
      <c r="H370" s="80" t="s">
        <v>1734</v>
      </c>
      <c r="I370" s="80" t="s">
        <v>1735</v>
      </c>
    </row>
    <row r="371" spans="1:9" ht="15.75" customHeight="1">
      <c r="A371" s="84" t="s">
        <v>1736</v>
      </c>
      <c r="B371" s="164" t="s">
        <v>1737</v>
      </c>
      <c r="C371" s="129"/>
      <c r="D371" s="129"/>
      <c r="E371" s="130"/>
      <c r="F371" s="84" t="s">
        <v>1738</v>
      </c>
      <c r="G371" s="87">
        <v>1</v>
      </c>
      <c r="H371" s="85">
        <v>40</v>
      </c>
      <c r="I371" s="85">
        <v>40</v>
      </c>
    </row>
    <row r="372" spans="1:9" ht="15" customHeight="1">
      <c r="A372" s="86"/>
      <c r="B372" s="86"/>
      <c r="C372" s="86"/>
      <c r="D372" s="86"/>
      <c r="E372" s="86"/>
      <c r="F372" s="86"/>
      <c r="G372" s="156" t="s">
        <v>1739</v>
      </c>
      <c r="H372" s="130"/>
      <c r="I372" s="82">
        <v>40</v>
      </c>
    </row>
    <row r="373" spans="1:9" ht="15" customHeight="1">
      <c r="A373" s="86"/>
      <c r="B373" s="86"/>
      <c r="C373" s="86"/>
      <c r="D373" s="86"/>
      <c r="E373" s="86"/>
      <c r="F373" s="86"/>
      <c r="G373" s="163" t="s">
        <v>1740</v>
      </c>
      <c r="H373" s="130"/>
      <c r="I373" s="85">
        <v>46.66</v>
      </c>
    </row>
    <row r="374" spans="1:9" ht="15" customHeight="1">
      <c r="A374" s="86"/>
      <c r="B374" s="86"/>
      <c r="C374" s="86"/>
      <c r="D374" s="86"/>
      <c r="E374" s="86"/>
      <c r="F374" s="86"/>
      <c r="G374" s="163" t="s">
        <v>1741</v>
      </c>
      <c r="H374" s="130"/>
      <c r="I374" s="82">
        <v>46.66</v>
      </c>
    </row>
    <row r="375" spans="1:9" ht="15" customHeight="1">
      <c r="A375" s="86"/>
      <c r="B375" s="86"/>
      <c r="C375" s="86"/>
      <c r="D375" s="86"/>
      <c r="E375" s="86"/>
      <c r="F375" s="86"/>
      <c r="G375" s="163" t="s">
        <v>1742</v>
      </c>
      <c r="H375" s="130"/>
      <c r="I375" s="82">
        <v>6.54</v>
      </c>
    </row>
    <row r="376" spans="1:9" ht="15" customHeight="1">
      <c r="A376" s="86"/>
      <c r="B376" s="86"/>
      <c r="C376" s="86"/>
      <c r="D376" s="86"/>
      <c r="E376" s="86"/>
      <c r="F376" s="86"/>
      <c r="G376" s="163" t="s">
        <v>1743</v>
      </c>
      <c r="H376" s="130"/>
      <c r="I376" s="82">
        <v>53.2</v>
      </c>
    </row>
    <row r="377" spans="1:9" ht="9.75" customHeight="1">
      <c r="A377" s="86"/>
      <c r="B377" s="86"/>
      <c r="C377" s="86"/>
      <c r="D377" s="158"/>
      <c r="E377" s="108"/>
      <c r="F377" s="108"/>
      <c r="G377" s="86"/>
      <c r="H377" s="86"/>
      <c r="I377" s="86"/>
    </row>
    <row r="378" spans="1:9" ht="19.5" customHeight="1">
      <c r="A378" s="162" t="s">
        <v>1744</v>
      </c>
      <c r="B378" s="129"/>
      <c r="C378" s="129"/>
      <c r="D378" s="129"/>
      <c r="E378" s="129"/>
      <c r="F378" s="129"/>
      <c r="G378" s="129"/>
      <c r="H378" s="129"/>
      <c r="I378" s="130"/>
    </row>
    <row r="379" spans="1:9" ht="15" customHeight="1">
      <c r="A379" s="160" t="s">
        <v>1745</v>
      </c>
      <c r="B379" s="129"/>
      <c r="C379" s="130"/>
      <c r="D379" s="157" t="s">
        <v>1746</v>
      </c>
      <c r="E379" s="130"/>
      <c r="F379" s="89" t="s">
        <v>1747</v>
      </c>
      <c r="G379" s="89" t="s">
        <v>1748</v>
      </c>
      <c r="H379" s="89" t="s">
        <v>1749</v>
      </c>
      <c r="I379" s="89" t="s">
        <v>1750</v>
      </c>
    </row>
    <row r="380" spans="1:9" ht="19.5" customHeight="1">
      <c r="A380" s="92" t="s">
        <v>1751</v>
      </c>
      <c r="B380" s="161" t="s">
        <v>1752</v>
      </c>
      <c r="C380" s="130"/>
      <c r="D380" s="159" t="s">
        <v>1753</v>
      </c>
      <c r="E380" s="130"/>
      <c r="F380" s="92" t="s">
        <v>1754</v>
      </c>
      <c r="G380" s="93">
        <v>1</v>
      </c>
      <c r="H380" s="94">
        <v>660.46</v>
      </c>
      <c r="I380" s="94">
        <v>660.46</v>
      </c>
    </row>
    <row r="381" spans="1:9" ht="15" customHeight="1">
      <c r="A381" s="86"/>
      <c r="B381" s="86"/>
      <c r="C381" s="86"/>
      <c r="D381" s="86"/>
      <c r="E381" s="86"/>
      <c r="F381" s="86"/>
      <c r="G381" s="166" t="s">
        <v>1755</v>
      </c>
      <c r="H381" s="130"/>
      <c r="I381" s="95">
        <v>660.46</v>
      </c>
    </row>
    <row r="382" spans="1:9" ht="15" customHeight="1">
      <c r="A382" s="160" t="s">
        <v>1756</v>
      </c>
      <c r="B382" s="129"/>
      <c r="C382" s="130"/>
      <c r="D382" s="157" t="s">
        <v>1757</v>
      </c>
      <c r="E382" s="130"/>
      <c r="F382" s="89" t="s">
        <v>1758</v>
      </c>
      <c r="G382" s="89" t="s">
        <v>1759</v>
      </c>
      <c r="H382" s="89" t="s">
        <v>1760</v>
      </c>
      <c r="I382" s="89" t="s">
        <v>1761</v>
      </c>
    </row>
    <row r="383" spans="1:9" ht="27.75" customHeight="1">
      <c r="A383" s="92" t="s">
        <v>1762</v>
      </c>
      <c r="B383" s="161" t="s">
        <v>1763</v>
      </c>
      <c r="C383" s="130"/>
      <c r="D383" s="159" t="s">
        <v>1764</v>
      </c>
      <c r="E383" s="130"/>
      <c r="F383" s="92" t="s">
        <v>1765</v>
      </c>
      <c r="G383" s="93">
        <v>5.0000000000000001E-3</v>
      </c>
      <c r="H383" s="94">
        <v>360.98</v>
      </c>
      <c r="I383" s="94">
        <v>1.8</v>
      </c>
    </row>
    <row r="384" spans="1:9" ht="15" customHeight="1">
      <c r="A384" s="92" t="s">
        <v>1766</v>
      </c>
      <c r="B384" s="161" t="s">
        <v>1767</v>
      </c>
      <c r="C384" s="130"/>
      <c r="D384" s="159" t="s">
        <v>1768</v>
      </c>
      <c r="E384" s="130"/>
      <c r="F384" s="92" t="s">
        <v>1769</v>
      </c>
      <c r="G384" s="93">
        <v>2</v>
      </c>
      <c r="H384" s="94">
        <v>20.9</v>
      </c>
      <c r="I384" s="94">
        <v>41.8</v>
      </c>
    </row>
    <row r="385" spans="1:9" ht="15" customHeight="1">
      <c r="A385" s="92" t="s">
        <v>1770</v>
      </c>
      <c r="B385" s="161" t="s">
        <v>1771</v>
      </c>
      <c r="C385" s="130"/>
      <c r="D385" s="159" t="s">
        <v>1772</v>
      </c>
      <c r="E385" s="130"/>
      <c r="F385" s="92" t="s">
        <v>1773</v>
      </c>
      <c r="G385" s="93">
        <v>2</v>
      </c>
      <c r="H385" s="94">
        <v>18.03</v>
      </c>
      <c r="I385" s="94">
        <v>36.06</v>
      </c>
    </row>
    <row r="386" spans="1:9" ht="15" customHeight="1">
      <c r="A386" s="86"/>
      <c r="B386" s="86"/>
      <c r="C386" s="86"/>
      <c r="D386" s="86"/>
      <c r="E386" s="86"/>
      <c r="F386" s="86"/>
      <c r="G386" s="166" t="s">
        <v>1774</v>
      </c>
      <c r="H386" s="130"/>
      <c r="I386" s="95">
        <v>79.66</v>
      </c>
    </row>
    <row r="387" spans="1:9" ht="15" customHeight="1">
      <c r="A387" s="86"/>
      <c r="B387" s="86"/>
      <c r="C387" s="86"/>
      <c r="D387" s="86"/>
      <c r="E387" s="86"/>
      <c r="F387" s="86"/>
      <c r="G387" s="163" t="s">
        <v>1775</v>
      </c>
      <c r="H387" s="130"/>
      <c r="I387" s="82">
        <v>740.12</v>
      </c>
    </row>
    <row r="388" spans="1:9" ht="15" customHeight="1">
      <c r="A388" s="86"/>
      <c r="B388" s="86"/>
      <c r="C388" s="86"/>
      <c r="D388" s="86"/>
      <c r="E388" s="86"/>
      <c r="F388" s="86"/>
      <c r="G388" s="163" t="s">
        <v>1776</v>
      </c>
      <c r="H388" s="130"/>
      <c r="I388" s="82">
        <v>175.33</v>
      </c>
    </row>
    <row r="389" spans="1:9" ht="15" customHeight="1">
      <c r="A389" s="86"/>
      <c r="B389" s="86"/>
      <c r="C389" s="86"/>
      <c r="D389" s="86"/>
      <c r="E389" s="86"/>
      <c r="F389" s="86"/>
      <c r="G389" s="163" t="s">
        <v>1777</v>
      </c>
      <c r="H389" s="130"/>
      <c r="I389" s="82">
        <v>915.45</v>
      </c>
    </row>
    <row r="390" spans="1:9" ht="9.75" customHeight="1">
      <c r="A390" s="86"/>
      <c r="B390" s="86"/>
      <c r="C390" s="86"/>
      <c r="D390" s="158"/>
      <c r="E390" s="108"/>
      <c r="F390" s="108"/>
      <c r="G390" s="86"/>
      <c r="H390" s="86"/>
      <c r="I390" s="86"/>
    </row>
    <row r="391" spans="1:9" ht="19.5" customHeight="1">
      <c r="A391" s="162" t="s">
        <v>1778</v>
      </c>
      <c r="B391" s="129"/>
      <c r="C391" s="129"/>
      <c r="D391" s="129"/>
      <c r="E391" s="129"/>
      <c r="F391" s="129"/>
      <c r="G391" s="129"/>
      <c r="H391" s="129"/>
      <c r="I391" s="130"/>
    </row>
    <row r="392" spans="1:9" ht="12.75" customHeight="1">
      <c r="A392" s="168" t="s">
        <v>1779</v>
      </c>
      <c r="B392" s="169"/>
      <c r="C392" s="172" t="s">
        <v>1780</v>
      </c>
      <c r="D392" s="127"/>
      <c r="E392" s="167" t="s">
        <v>1781</v>
      </c>
      <c r="F392" s="130"/>
      <c r="G392" s="167" t="s">
        <v>1782</v>
      </c>
      <c r="H392" s="130"/>
      <c r="I392" s="174" t="s">
        <v>1783</v>
      </c>
    </row>
    <row r="393" spans="1:9" ht="12" customHeight="1">
      <c r="A393" s="170"/>
      <c r="B393" s="171"/>
      <c r="C393" s="170"/>
      <c r="D393" s="173"/>
      <c r="E393" s="89" t="s">
        <v>1784</v>
      </c>
      <c r="F393" s="89" t="s">
        <v>1785</v>
      </c>
      <c r="G393" s="89" t="s">
        <v>1786</v>
      </c>
      <c r="H393" s="89" t="s">
        <v>1787</v>
      </c>
      <c r="I393" s="137"/>
    </row>
    <row r="394" spans="1:9" ht="15.75" customHeight="1">
      <c r="A394" s="84" t="s">
        <v>1788</v>
      </c>
      <c r="B394" s="83" t="s">
        <v>1789</v>
      </c>
      <c r="C394" s="175">
        <v>1</v>
      </c>
      <c r="D394" s="130"/>
      <c r="E394" s="90">
        <v>0.05</v>
      </c>
      <c r="F394" s="90">
        <v>0.95</v>
      </c>
      <c r="G394" s="88">
        <v>114.5</v>
      </c>
      <c r="H394" s="88">
        <v>48.09</v>
      </c>
      <c r="I394" s="88">
        <v>51.410499999999999</v>
      </c>
    </row>
    <row r="395" spans="1:9" ht="15" customHeight="1">
      <c r="A395" s="86"/>
      <c r="B395" s="86"/>
      <c r="C395" s="86"/>
      <c r="D395" s="86"/>
      <c r="E395" s="86"/>
      <c r="F395" s="86"/>
      <c r="G395" s="156" t="s">
        <v>1790</v>
      </c>
      <c r="H395" s="130"/>
      <c r="I395" s="91">
        <v>51.410499999999999</v>
      </c>
    </row>
    <row r="396" spans="1:9" ht="19.5" customHeight="1">
      <c r="A396" s="165" t="s">
        <v>1791</v>
      </c>
      <c r="B396" s="129"/>
      <c r="C396" s="129"/>
      <c r="D396" s="129"/>
      <c r="E396" s="130"/>
      <c r="F396" s="80" t="s">
        <v>1792</v>
      </c>
      <c r="G396" s="80" t="s">
        <v>1793</v>
      </c>
      <c r="H396" s="80" t="s">
        <v>1794</v>
      </c>
      <c r="I396" s="80" t="s">
        <v>1795</v>
      </c>
    </row>
    <row r="397" spans="1:9" ht="15" customHeight="1">
      <c r="A397" s="84" t="s">
        <v>1796</v>
      </c>
      <c r="B397" s="164" t="s">
        <v>1797</v>
      </c>
      <c r="C397" s="129"/>
      <c r="D397" s="129"/>
      <c r="E397" s="129"/>
      <c r="F397" s="84" t="s">
        <v>1798</v>
      </c>
      <c r="G397" s="87">
        <v>0.2</v>
      </c>
      <c r="H397" s="85">
        <v>23.58</v>
      </c>
      <c r="I397" s="85">
        <v>4.72</v>
      </c>
    </row>
    <row r="398" spans="1:9" ht="15" customHeight="1">
      <c r="A398" s="84" t="s">
        <v>1799</v>
      </c>
      <c r="B398" s="164" t="s">
        <v>1800</v>
      </c>
      <c r="C398" s="129"/>
      <c r="D398" s="129"/>
      <c r="E398" s="129"/>
      <c r="F398" s="84" t="s">
        <v>1801</v>
      </c>
      <c r="G398" s="87">
        <v>0.5</v>
      </c>
      <c r="H398" s="85">
        <v>12.93</v>
      </c>
      <c r="I398" s="85">
        <v>6.47</v>
      </c>
    </row>
    <row r="399" spans="1:9" ht="15" customHeight="1">
      <c r="A399" s="84" t="s">
        <v>1802</v>
      </c>
      <c r="B399" s="164" t="s">
        <v>1803</v>
      </c>
      <c r="C399" s="129"/>
      <c r="D399" s="129"/>
      <c r="E399" s="129"/>
      <c r="F399" s="84" t="s">
        <v>1804</v>
      </c>
      <c r="G399" s="87">
        <v>4</v>
      </c>
      <c r="H399" s="85">
        <v>10.57</v>
      </c>
      <c r="I399" s="85">
        <v>42.28</v>
      </c>
    </row>
    <row r="400" spans="1:9" ht="15" customHeight="1">
      <c r="A400" s="86"/>
      <c r="B400" s="86"/>
      <c r="C400" s="86"/>
      <c r="D400" s="86"/>
      <c r="E400" s="86"/>
      <c r="F400" s="86"/>
      <c r="G400" s="156" t="s">
        <v>1805</v>
      </c>
      <c r="H400" s="130"/>
      <c r="I400" s="82">
        <v>53.47</v>
      </c>
    </row>
    <row r="401" spans="1:9" ht="15" customHeight="1">
      <c r="A401" s="86"/>
      <c r="B401" s="86"/>
      <c r="C401" s="86"/>
      <c r="D401" s="86"/>
      <c r="E401" s="86"/>
      <c r="F401" s="86"/>
      <c r="G401" s="163" t="s">
        <v>1806</v>
      </c>
      <c r="H401" s="130"/>
      <c r="I401" s="88">
        <v>104.8805</v>
      </c>
    </row>
    <row r="402" spans="1:9" ht="15" customHeight="1">
      <c r="A402" s="86"/>
      <c r="B402" s="86"/>
      <c r="C402" s="86"/>
      <c r="D402" s="86"/>
      <c r="E402" s="86"/>
      <c r="F402" s="86"/>
      <c r="G402" s="163" t="s">
        <v>1807</v>
      </c>
      <c r="H402" s="130"/>
      <c r="I402" s="88">
        <v>0.83</v>
      </c>
    </row>
    <row r="403" spans="1:9" ht="15" customHeight="1">
      <c r="A403" s="86"/>
      <c r="B403" s="86"/>
      <c r="C403" s="86"/>
      <c r="D403" s="86"/>
      <c r="E403" s="86"/>
      <c r="F403" s="86"/>
      <c r="G403" s="163" t="s">
        <v>1808</v>
      </c>
      <c r="H403" s="130"/>
      <c r="I403" s="88">
        <v>126.36199999999999</v>
      </c>
    </row>
    <row r="404" spans="1:9" ht="15" customHeight="1">
      <c r="A404" s="86"/>
      <c r="B404" s="86"/>
      <c r="C404" s="86"/>
      <c r="D404" s="86"/>
      <c r="E404" s="86"/>
      <c r="F404" s="86"/>
      <c r="G404" s="163" t="s">
        <v>1809</v>
      </c>
      <c r="H404" s="130"/>
      <c r="I404" s="85">
        <v>126.36199999999999</v>
      </c>
    </row>
    <row r="405" spans="1:9" ht="15" customHeight="1">
      <c r="A405" s="86"/>
      <c r="B405" s="86"/>
      <c r="C405" s="86"/>
      <c r="D405" s="86"/>
      <c r="E405" s="86"/>
      <c r="F405" s="86"/>
      <c r="G405" s="163" t="s">
        <v>1810</v>
      </c>
      <c r="H405" s="130"/>
      <c r="I405" s="82">
        <v>126.35</v>
      </c>
    </row>
    <row r="406" spans="1:9" ht="15" customHeight="1">
      <c r="A406" s="86"/>
      <c r="B406" s="86"/>
      <c r="C406" s="86"/>
      <c r="D406" s="86"/>
      <c r="E406" s="86"/>
      <c r="F406" s="86"/>
      <c r="G406" s="163" t="s">
        <v>1811</v>
      </c>
      <c r="H406" s="130"/>
      <c r="I406" s="82">
        <v>29.93</v>
      </c>
    </row>
    <row r="407" spans="1:9" ht="15" customHeight="1">
      <c r="A407" s="86"/>
      <c r="B407" s="86"/>
      <c r="C407" s="86"/>
      <c r="D407" s="86"/>
      <c r="E407" s="86"/>
      <c r="F407" s="86"/>
      <c r="G407" s="163" t="s">
        <v>1812</v>
      </c>
      <c r="H407" s="130"/>
      <c r="I407" s="82">
        <v>156.28</v>
      </c>
    </row>
    <row r="408" spans="1:9" ht="9.75" customHeight="1">
      <c r="A408" s="86"/>
      <c r="B408" s="86"/>
      <c r="C408" s="86"/>
      <c r="D408" s="158"/>
      <c r="E408" s="108"/>
      <c r="F408" s="108"/>
      <c r="G408" s="86"/>
      <c r="H408" s="86"/>
      <c r="I408" s="86"/>
    </row>
    <row r="409" spans="1:9" ht="19.5" customHeight="1">
      <c r="A409" s="162" t="s">
        <v>1813</v>
      </c>
      <c r="B409" s="129"/>
      <c r="C409" s="129"/>
      <c r="D409" s="129"/>
      <c r="E409" s="129"/>
      <c r="F409" s="129"/>
      <c r="G409" s="129"/>
      <c r="H409" s="129"/>
      <c r="I409" s="130"/>
    </row>
    <row r="410" spans="1:9" ht="15" customHeight="1">
      <c r="A410" s="160" t="s">
        <v>1814</v>
      </c>
      <c r="B410" s="129"/>
      <c r="C410" s="130"/>
      <c r="D410" s="157" t="s">
        <v>1815</v>
      </c>
      <c r="E410" s="130"/>
      <c r="F410" s="89" t="s">
        <v>1816</v>
      </c>
      <c r="G410" s="89" t="s">
        <v>1817</v>
      </c>
      <c r="H410" s="89" t="s">
        <v>1818</v>
      </c>
      <c r="I410" s="89" t="s">
        <v>1819</v>
      </c>
    </row>
    <row r="411" spans="1:9" ht="19.5" customHeight="1">
      <c r="A411" s="92" t="s">
        <v>1820</v>
      </c>
      <c r="B411" s="161" t="s">
        <v>1821</v>
      </c>
      <c r="C411" s="130"/>
      <c r="D411" s="159" t="s">
        <v>1822</v>
      </c>
      <c r="E411" s="130"/>
      <c r="F411" s="92" t="s">
        <v>1823</v>
      </c>
      <c r="G411" s="93">
        <v>0.28349999999999997</v>
      </c>
      <c r="H411" s="94">
        <v>96.27</v>
      </c>
      <c r="I411" s="94">
        <v>27.29</v>
      </c>
    </row>
    <row r="412" spans="1:9" ht="15" customHeight="1">
      <c r="A412" s="86"/>
      <c r="B412" s="86"/>
      <c r="C412" s="86"/>
      <c r="D412" s="86"/>
      <c r="E412" s="86"/>
      <c r="F412" s="86"/>
      <c r="G412" s="166" t="s">
        <v>1824</v>
      </c>
      <c r="H412" s="130"/>
      <c r="I412" s="95">
        <v>27.29</v>
      </c>
    </row>
    <row r="413" spans="1:9" ht="15" customHeight="1">
      <c r="A413" s="160" t="s">
        <v>1825</v>
      </c>
      <c r="B413" s="129"/>
      <c r="C413" s="130"/>
      <c r="D413" s="157" t="s">
        <v>1826</v>
      </c>
      <c r="E413" s="130"/>
      <c r="F413" s="89" t="s">
        <v>1827</v>
      </c>
      <c r="G413" s="89" t="s">
        <v>1828</v>
      </c>
      <c r="H413" s="89" t="s">
        <v>1829</v>
      </c>
      <c r="I413" s="89" t="s">
        <v>1830</v>
      </c>
    </row>
    <row r="414" spans="1:9" ht="19.5" customHeight="1">
      <c r="A414" s="92" t="s">
        <v>1831</v>
      </c>
      <c r="B414" s="161" t="s">
        <v>1832</v>
      </c>
      <c r="C414" s="130"/>
      <c r="D414" s="159" t="s">
        <v>1833</v>
      </c>
      <c r="E414" s="130"/>
      <c r="F414" s="92" t="s">
        <v>1834</v>
      </c>
      <c r="G414" s="93">
        <v>0.92020000000000002</v>
      </c>
      <c r="H414" s="94">
        <v>17.8</v>
      </c>
      <c r="I414" s="94">
        <v>16.38</v>
      </c>
    </row>
    <row r="415" spans="1:9" ht="19.5" customHeight="1">
      <c r="A415" s="92" t="s">
        <v>1835</v>
      </c>
      <c r="B415" s="161" t="s">
        <v>1836</v>
      </c>
      <c r="C415" s="130"/>
      <c r="D415" s="159" t="s">
        <v>1837</v>
      </c>
      <c r="E415" s="130"/>
      <c r="F415" s="92" t="s">
        <v>1838</v>
      </c>
      <c r="G415" s="93">
        <v>3.2467999999999999</v>
      </c>
      <c r="H415" s="94">
        <v>19.36</v>
      </c>
      <c r="I415" s="94">
        <v>62.86</v>
      </c>
    </row>
    <row r="416" spans="1:9" ht="15" customHeight="1">
      <c r="A416" s="92" t="s">
        <v>1839</v>
      </c>
      <c r="B416" s="161" t="s">
        <v>1840</v>
      </c>
      <c r="C416" s="130"/>
      <c r="D416" s="159" t="s">
        <v>1841</v>
      </c>
      <c r="E416" s="130"/>
      <c r="F416" s="92" t="s">
        <v>1842</v>
      </c>
      <c r="G416" s="93">
        <v>0.63660000000000005</v>
      </c>
      <c r="H416" s="94">
        <v>20.9</v>
      </c>
      <c r="I416" s="94">
        <v>13.3</v>
      </c>
    </row>
    <row r="417" spans="1:9" ht="15" customHeight="1">
      <c r="A417" s="92" t="s">
        <v>1843</v>
      </c>
      <c r="B417" s="161" t="s">
        <v>1844</v>
      </c>
      <c r="C417" s="130"/>
      <c r="D417" s="159" t="s">
        <v>1845</v>
      </c>
      <c r="E417" s="130"/>
      <c r="F417" s="92" t="s">
        <v>1846</v>
      </c>
      <c r="G417" s="93">
        <v>6.5785</v>
      </c>
      <c r="H417" s="94">
        <v>18.03</v>
      </c>
      <c r="I417" s="94">
        <v>118.61</v>
      </c>
    </row>
    <row r="418" spans="1:9" ht="15" customHeight="1">
      <c r="A418" s="86"/>
      <c r="B418" s="86"/>
      <c r="C418" s="86"/>
      <c r="D418" s="86"/>
      <c r="E418" s="86"/>
      <c r="F418" s="86"/>
      <c r="G418" s="166" t="s">
        <v>1847</v>
      </c>
      <c r="H418" s="130"/>
      <c r="I418" s="95">
        <v>211.15</v>
      </c>
    </row>
    <row r="419" spans="1:9" ht="15" customHeight="1">
      <c r="A419" s="86"/>
      <c r="B419" s="86"/>
      <c r="C419" s="86"/>
      <c r="D419" s="86"/>
      <c r="E419" s="86"/>
      <c r="F419" s="86"/>
      <c r="G419" s="163" t="s">
        <v>1848</v>
      </c>
      <c r="H419" s="130"/>
      <c r="I419" s="82">
        <v>238.44</v>
      </c>
    </row>
    <row r="420" spans="1:9" ht="15" customHeight="1">
      <c r="A420" s="86"/>
      <c r="B420" s="86"/>
      <c r="C420" s="86"/>
      <c r="D420" s="86"/>
      <c r="E420" s="86"/>
      <c r="F420" s="86"/>
      <c r="G420" s="163" t="s">
        <v>1849</v>
      </c>
      <c r="H420" s="130"/>
      <c r="I420" s="82">
        <v>56.49</v>
      </c>
    </row>
    <row r="421" spans="1:9" ht="15" customHeight="1">
      <c r="A421" s="86"/>
      <c r="B421" s="86"/>
      <c r="C421" s="86"/>
      <c r="D421" s="86"/>
      <c r="E421" s="86"/>
      <c r="F421" s="86"/>
      <c r="G421" s="163" t="s">
        <v>1850</v>
      </c>
      <c r="H421" s="130"/>
      <c r="I421" s="82">
        <v>294.93</v>
      </c>
    </row>
    <row r="422" spans="1:9" ht="9.75" customHeight="1">
      <c r="A422" s="86"/>
      <c r="B422" s="86"/>
      <c r="C422" s="86"/>
      <c r="D422" s="158"/>
      <c r="E422" s="108"/>
      <c r="F422" s="108"/>
      <c r="G422" s="86"/>
      <c r="H422" s="86"/>
      <c r="I422" s="86"/>
    </row>
    <row r="423" spans="1:9" ht="19.5" customHeight="1">
      <c r="A423" s="162" t="s">
        <v>1851</v>
      </c>
      <c r="B423" s="129"/>
      <c r="C423" s="129"/>
      <c r="D423" s="129"/>
      <c r="E423" s="129"/>
      <c r="F423" s="129"/>
      <c r="G423" s="129"/>
      <c r="H423" s="129"/>
      <c r="I423" s="130"/>
    </row>
    <row r="424" spans="1:9" ht="19.5" customHeight="1">
      <c r="A424" s="165" t="s">
        <v>1852</v>
      </c>
      <c r="B424" s="129"/>
      <c r="C424" s="129"/>
      <c r="D424" s="129"/>
      <c r="E424" s="130"/>
      <c r="F424" s="80" t="s">
        <v>1853</v>
      </c>
      <c r="G424" s="80" t="s">
        <v>1854</v>
      </c>
      <c r="H424" s="80" t="s">
        <v>1855</v>
      </c>
      <c r="I424" s="80" t="s">
        <v>1856</v>
      </c>
    </row>
    <row r="425" spans="1:9" ht="15" customHeight="1">
      <c r="A425" s="84" t="s">
        <v>1857</v>
      </c>
      <c r="B425" s="164" t="s">
        <v>1858</v>
      </c>
      <c r="C425" s="129"/>
      <c r="D425" s="129"/>
      <c r="E425" s="129"/>
      <c r="F425" s="84" t="s">
        <v>1859</v>
      </c>
      <c r="G425" s="87">
        <v>1.3</v>
      </c>
      <c r="H425" s="85">
        <v>13.4308</v>
      </c>
      <c r="I425" s="85">
        <v>17.46</v>
      </c>
    </row>
    <row r="426" spans="1:9" ht="15" customHeight="1">
      <c r="A426" s="84" t="s">
        <v>1860</v>
      </c>
      <c r="B426" s="164" t="s">
        <v>1861</v>
      </c>
      <c r="C426" s="129"/>
      <c r="D426" s="129"/>
      <c r="E426" s="129"/>
      <c r="F426" s="84" t="s">
        <v>1862</v>
      </c>
      <c r="G426" s="87">
        <v>0.13</v>
      </c>
      <c r="H426" s="85">
        <v>17.91</v>
      </c>
      <c r="I426" s="85">
        <v>2.33</v>
      </c>
    </row>
    <row r="427" spans="1:9" ht="15" customHeight="1">
      <c r="A427" s="86"/>
      <c r="B427" s="86"/>
      <c r="C427" s="86"/>
      <c r="D427" s="86"/>
      <c r="E427" s="86"/>
      <c r="F427" s="86"/>
      <c r="G427" s="156" t="s">
        <v>1863</v>
      </c>
      <c r="H427" s="130"/>
      <c r="I427" s="82">
        <v>19.79</v>
      </c>
    </row>
    <row r="428" spans="1:9" ht="15" customHeight="1">
      <c r="A428" s="86"/>
      <c r="B428" s="86"/>
      <c r="C428" s="86"/>
      <c r="D428" s="86"/>
      <c r="E428" s="86"/>
      <c r="F428" s="86"/>
      <c r="G428" s="163" t="s">
        <v>1864</v>
      </c>
      <c r="H428" s="130"/>
      <c r="I428" s="88">
        <v>19.79</v>
      </c>
    </row>
    <row r="429" spans="1:9" ht="15" customHeight="1">
      <c r="A429" s="86"/>
      <c r="B429" s="86"/>
      <c r="C429" s="86"/>
      <c r="D429" s="86"/>
      <c r="E429" s="86"/>
      <c r="F429" s="86"/>
      <c r="G429" s="163" t="s">
        <v>1865</v>
      </c>
      <c r="H429" s="130"/>
      <c r="I429" s="88">
        <v>1</v>
      </c>
    </row>
    <row r="430" spans="1:9" ht="15" customHeight="1">
      <c r="A430" s="86"/>
      <c r="B430" s="86"/>
      <c r="C430" s="86"/>
      <c r="D430" s="86"/>
      <c r="E430" s="86"/>
      <c r="F430" s="86"/>
      <c r="G430" s="163" t="s">
        <v>1866</v>
      </c>
      <c r="H430" s="130"/>
      <c r="I430" s="88">
        <v>19.79</v>
      </c>
    </row>
    <row r="431" spans="1:9" ht="15" customHeight="1">
      <c r="A431" s="86"/>
      <c r="B431" s="86"/>
      <c r="C431" s="86"/>
      <c r="D431" s="86"/>
      <c r="E431" s="86"/>
      <c r="F431" s="86"/>
      <c r="G431" s="163" t="s">
        <v>1867</v>
      </c>
      <c r="H431" s="130"/>
      <c r="I431" s="85">
        <v>19.79</v>
      </c>
    </row>
    <row r="432" spans="1:9" ht="15" customHeight="1">
      <c r="A432" s="86"/>
      <c r="B432" s="86"/>
      <c r="C432" s="86"/>
      <c r="D432" s="86"/>
      <c r="E432" s="86"/>
      <c r="F432" s="86"/>
      <c r="G432" s="163" t="s">
        <v>1868</v>
      </c>
      <c r="H432" s="130"/>
      <c r="I432" s="82">
        <v>19.79</v>
      </c>
    </row>
    <row r="433" spans="1:9" ht="15" customHeight="1">
      <c r="A433" s="86"/>
      <c r="B433" s="86"/>
      <c r="C433" s="86"/>
      <c r="D433" s="86"/>
      <c r="E433" s="86"/>
      <c r="F433" s="86"/>
      <c r="G433" s="163" t="s">
        <v>1869</v>
      </c>
      <c r="H433" s="130"/>
      <c r="I433" s="82">
        <v>4.6900000000000004</v>
      </c>
    </row>
    <row r="434" spans="1:9" ht="15" customHeight="1">
      <c r="A434" s="86"/>
      <c r="B434" s="86"/>
      <c r="C434" s="86"/>
      <c r="D434" s="86"/>
      <c r="E434" s="86"/>
      <c r="F434" s="86"/>
      <c r="G434" s="163" t="s">
        <v>1870</v>
      </c>
      <c r="H434" s="130"/>
      <c r="I434" s="82">
        <v>24.48</v>
      </c>
    </row>
    <row r="435" spans="1:9" ht="9.75" customHeight="1">
      <c r="A435" s="86"/>
      <c r="B435" s="86"/>
      <c r="C435" s="86"/>
      <c r="D435" s="158"/>
      <c r="E435" s="108"/>
      <c r="F435" s="108"/>
      <c r="G435" s="86"/>
      <c r="H435" s="86"/>
      <c r="I435" s="86"/>
    </row>
    <row r="436" spans="1:9" ht="19.5" customHeight="1">
      <c r="A436" s="162" t="s">
        <v>1871</v>
      </c>
      <c r="B436" s="129"/>
      <c r="C436" s="129"/>
      <c r="D436" s="129"/>
      <c r="E436" s="129"/>
      <c r="F436" s="129"/>
      <c r="G436" s="129"/>
      <c r="H436" s="129"/>
      <c r="I436" s="130"/>
    </row>
    <row r="437" spans="1:9" ht="15" customHeight="1">
      <c r="A437" s="160" t="s">
        <v>1872</v>
      </c>
      <c r="B437" s="129"/>
      <c r="C437" s="130"/>
      <c r="D437" s="157" t="s">
        <v>1873</v>
      </c>
      <c r="E437" s="130"/>
      <c r="F437" s="89" t="s">
        <v>1874</v>
      </c>
      <c r="G437" s="89" t="s">
        <v>1875</v>
      </c>
      <c r="H437" s="89" t="s">
        <v>1876</v>
      </c>
      <c r="I437" s="89" t="s">
        <v>1877</v>
      </c>
    </row>
    <row r="438" spans="1:9" ht="36" customHeight="1">
      <c r="A438" s="92" t="s">
        <v>1878</v>
      </c>
      <c r="B438" s="161" t="s">
        <v>1879</v>
      </c>
      <c r="C438" s="130"/>
      <c r="D438" s="159" t="s">
        <v>1880</v>
      </c>
      <c r="E438" s="130"/>
      <c r="F438" s="92" t="s">
        <v>1881</v>
      </c>
      <c r="G438" s="93">
        <v>1</v>
      </c>
      <c r="H438" s="94">
        <v>2434.1999999999998</v>
      </c>
      <c r="I438" s="94">
        <v>2434.1999999999998</v>
      </c>
    </row>
    <row r="439" spans="1:9" ht="19.5" customHeight="1">
      <c r="A439" s="92" t="s">
        <v>1882</v>
      </c>
      <c r="B439" s="161" t="s">
        <v>1883</v>
      </c>
      <c r="C439" s="130"/>
      <c r="D439" s="159" t="s">
        <v>1884</v>
      </c>
      <c r="E439" s="130"/>
      <c r="F439" s="92" t="s">
        <v>1885</v>
      </c>
      <c r="G439" s="93">
        <v>1</v>
      </c>
      <c r="H439" s="94">
        <v>724.49</v>
      </c>
      <c r="I439" s="94">
        <v>724.49</v>
      </c>
    </row>
    <row r="440" spans="1:9" ht="15" customHeight="1">
      <c r="A440" s="86"/>
      <c r="B440" s="86"/>
      <c r="C440" s="86"/>
      <c r="D440" s="86"/>
      <c r="E440" s="86"/>
      <c r="F440" s="86"/>
      <c r="G440" s="166" t="s">
        <v>1886</v>
      </c>
      <c r="H440" s="130"/>
      <c r="I440" s="95">
        <v>3158.69</v>
      </c>
    </row>
    <row r="441" spans="1:9" ht="15" customHeight="1">
      <c r="A441" s="86"/>
      <c r="B441" s="86"/>
      <c r="C441" s="86"/>
      <c r="D441" s="86"/>
      <c r="E441" s="86"/>
      <c r="F441" s="86"/>
      <c r="G441" s="163" t="s">
        <v>1887</v>
      </c>
      <c r="H441" s="130"/>
      <c r="I441" s="82">
        <v>3158.69</v>
      </c>
    </row>
    <row r="442" spans="1:9" ht="15" customHeight="1">
      <c r="A442" s="86"/>
      <c r="B442" s="86"/>
      <c r="C442" s="86"/>
      <c r="D442" s="86"/>
      <c r="E442" s="86"/>
      <c r="F442" s="86"/>
      <c r="G442" s="163" t="s">
        <v>1888</v>
      </c>
      <c r="H442" s="130"/>
      <c r="I442" s="82">
        <v>748.29</v>
      </c>
    </row>
    <row r="443" spans="1:9" ht="15" customHeight="1">
      <c r="A443" s="86"/>
      <c r="B443" s="86"/>
      <c r="C443" s="86"/>
      <c r="D443" s="86"/>
      <c r="E443" s="86"/>
      <c r="F443" s="86"/>
      <c r="G443" s="163" t="s">
        <v>1889</v>
      </c>
      <c r="H443" s="130"/>
      <c r="I443" s="82">
        <v>3906.98</v>
      </c>
    </row>
    <row r="444" spans="1:9" ht="9.75" customHeight="1">
      <c r="A444" s="86"/>
      <c r="B444" s="86"/>
      <c r="C444" s="86"/>
      <c r="D444" s="158"/>
      <c r="E444" s="108"/>
      <c r="F444" s="108"/>
      <c r="G444" s="86"/>
      <c r="H444" s="86"/>
      <c r="I444" s="86"/>
    </row>
    <row r="445" spans="1:9" ht="19.5" customHeight="1">
      <c r="A445" s="162" t="s">
        <v>1890</v>
      </c>
      <c r="B445" s="129"/>
      <c r="C445" s="129"/>
      <c r="D445" s="129"/>
      <c r="E445" s="129"/>
      <c r="F445" s="129"/>
      <c r="G445" s="129"/>
      <c r="H445" s="129"/>
      <c r="I445" s="130"/>
    </row>
    <row r="446" spans="1:9" ht="19.5" customHeight="1">
      <c r="A446" s="160" t="s">
        <v>1891</v>
      </c>
      <c r="B446" s="129"/>
      <c r="C446" s="130"/>
      <c r="D446" s="157" t="s">
        <v>1892</v>
      </c>
      <c r="E446" s="130"/>
      <c r="F446" s="89" t="s">
        <v>1893</v>
      </c>
      <c r="G446" s="89" t="s">
        <v>1894</v>
      </c>
      <c r="H446" s="89" t="s">
        <v>1895</v>
      </c>
      <c r="I446" s="89" t="s">
        <v>1896</v>
      </c>
    </row>
    <row r="447" spans="1:9" ht="15" customHeight="1">
      <c r="A447" s="92" t="s">
        <v>1897</v>
      </c>
      <c r="B447" s="161" t="s">
        <v>1898</v>
      </c>
      <c r="C447" s="130"/>
      <c r="D447" s="159" t="s">
        <v>1899</v>
      </c>
      <c r="E447" s="130"/>
      <c r="F447" s="92" t="s">
        <v>1900</v>
      </c>
      <c r="G447" s="93">
        <v>0.16700000000000001</v>
      </c>
      <c r="H447" s="94">
        <v>12.44</v>
      </c>
      <c r="I447" s="94">
        <v>2.08</v>
      </c>
    </row>
    <row r="448" spans="1:9" ht="15" customHeight="1">
      <c r="A448" s="92" t="s">
        <v>1901</v>
      </c>
      <c r="B448" s="161" t="s">
        <v>1902</v>
      </c>
      <c r="C448" s="130"/>
      <c r="D448" s="159" t="s">
        <v>1903</v>
      </c>
      <c r="E448" s="130"/>
      <c r="F448" s="92" t="s">
        <v>1904</v>
      </c>
      <c r="G448" s="93">
        <v>1.46E-2</v>
      </c>
      <c r="H448" s="94">
        <v>26.48</v>
      </c>
      <c r="I448" s="94">
        <v>0.39</v>
      </c>
    </row>
    <row r="449" spans="1:9" ht="15" customHeight="1">
      <c r="A449" s="92" t="s">
        <v>1905</v>
      </c>
      <c r="B449" s="161" t="s">
        <v>1906</v>
      </c>
      <c r="C449" s="130"/>
      <c r="D449" s="159" t="s">
        <v>1907</v>
      </c>
      <c r="E449" s="130"/>
      <c r="F449" s="92" t="s">
        <v>1908</v>
      </c>
      <c r="G449" s="93">
        <v>1.05</v>
      </c>
      <c r="H449" s="94">
        <v>24.78</v>
      </c>
      <c r="I449" s="94">
        <v>26.02</v>
      </c>
    </row>
    <row r="450" spans="1:9" ht="15" customHeight="1">
      <c r="A450" s="86"/>
      <c r="B450" s="86"/>
      <c r="C450" s="86"/>
      <c r="D450" s="86"/>
      <c r="E450" s="86"/>
      <c r="F450" s="86"/>
      <c r="G450" s="166" t="s">
        <v>1909</v>
      </c>
      <c r="H450" s="130"/>
      <c r="I450" s="95">
        <v>28.49</v>
      </c>
    </row>
    <row r="451" spans="1:9" ht="15" customHeight="1">
      <c r="A451" s="160" t="s">
        <v>1910</v>
      </c>
      <c r="B451" s="129"/>
      <c r="C451" s="130"/>
      <c r="D451" s="157" t="s">
        <v>1911</v>
      </c>
      <c r="E451" s="130"/>
      <c r="F451" s="89" t="s">
        <v>1912</v>
      </c>
      <c r="G451" s="89" t="s">
        <v>1913</v>
      </c>
      <c r="H451" s="89" t="s">
        <v>1914</v>
      </c>
      <c r="I451" s="89" t="s">
        <v>1915</v>
      </c>
    </row>
    <row r="452" spans="1:9" ht="15" customHeight="1">
      <c r="A452" s="92" t="s">
        <v>1916</v>
      </c>
      <c r="B452" s="161" t="s">
        <v>1917</v>
      </c>
      <c r="C452" s="130"/>
      <c r="D452" s="159" t="s">
        <v>1918</v>
      </c>
      <c r="E452" s="130"/>
      <c r="F452" s="92" t="s">
        <v>1919</v>
      </c>
      <c r="G452" s="93">
        <v>0.121</v>
      </c>
      <c r="H452" s="94">
        <v>28.02</v>
      </c>
      <c r="I452" s="94">
        <v>3.39</v>
      </c>
    </row>
    <row r="453" spans="1:9" ht="15" customHeight="1">
      <c r="A453" s="92" t="s">
        <v>1920</v>
      </c>
      <c r="B453" s="161" t="s">
        <v>1921</v>
      </c>
      <c r="C453" s="130"/>
      <c r="D453" s="159" t="s">
        <v>1922</v>
      </c>
      <c r="E453" s="130"/>
      <c r="F453" s="92" t="s">
        <v>1923</v>
      </c>
      <c r="G453" s="93">
        <v>0.121</v>
      </c>
      <c r="H453" s="94">
        <v>18.03</v>
      </c>
      <c r="I453" s="94">
        <v>2.1800000000000002</v>
      </c>
    </row>
    <row r="454" spans="1:9" ht="15" customHeight="1">
      <c r="A454" s="86"/>
      <c r="B454" s="86"/>
      <c r="C454" s="86"/>
      <c r="D454" s="86"/>
      <c r="E454" s="86"/>
      <c r="F454" s="86"/>
      <c r="G454" s="166" t="s">
        <v>1924</v>
      </c>
      <c r="H454" s="130"/>
      <c r="I454" s="95">
        <v>5.57</v>
      </c>
    </row>
    <row r="455" spans="1:9" ht="15" customHeight="1">
      <c r="A455" s="86"/>
      <c r="B455" s="86"/>
      <c r="C455" s="86"/>
      <c r="D455" s="86"/>
      <c r="E455" s="86"/>
      <c r="F455" s="86"/>
      <c r="G455" s="163" t="s">
        <v>1925</v>
      </c>
      <c r="H455" s="130"/>
      <c r="I455" s="82">
        <v>34.06</v>
      </c>
    </row>
    <row r="456" spans="1:9" ht="15" customHeight="1">
      <c r="A456" s="86"/>
      <c r="B456" s="86"/>
      <c r="C456" s="86"/>
      <c r="D456" s="86"/>
      <c r="E456" s="86"/>
      <c r="F456" s="86"/>
      <c r="G456" s="163" t="s">
        <v>1926</v>
      </c>
      <c r="H456" s="130"/>
      <c r="I456" s="82">
        <v>8.07</v>
      </c>
    </row>
    <row r="457" spans="1:9" ht="9.75" customHeight="1">
      <c r="A457" s="86"/>
      <c r="B457" s="86"/>
      <c r="C457" s="86"/>
      <c r="D457" s="86"/>
      <c r="E457" s="86"/>
      <c r="F457" s="86"/>
      <c r="G457" s="163" t="s">
        <v>1927</v>
      </c>
      <c r="H457" s="130"/>
      <c r="I457" s="82">
        <v>42.13</v>
      </c>
    </row>
    <row r="458" spans="1:9" ht="19.5" customHeight="1">
      <c r="A458" s="86"/>
      <c r="B458" s="86"/>
      <c r="C458" s="86"/>
      <c r="D458" s="158"/>
      <c r="E458" s="108"/>
      <c r="F458" s="108"/>
      <c r="G458" s="86"/>
      <c r="H458" s="86"/>
      <c r="I458" s="86"/>
    </row>
    <row r="459" spans="1:9" ht="19.5" customHeight="1">
      <c r="A459" s="162" t="s">
        <v>1928</v>
      </c>
      <c r="B459" s="129"/>
      <c r="C459" s="129"/>
      <c r="D459" s="129"/>
      <c r="E459" s="129"/>
      <c r="F459" s="129"/>
      <c r="G459" s="129"/>
      <c r="H459" s="129"/>
      <c r="I459" s="130"/>
    </row>
    <row r="460" spans="1:9" ht="15" customHeight="1">
      <c r="A460" s="165" t="s">
        <v>1929</v>
      </c>
      <c r="B460" s="129"/>
      <c r="C460" s="129"/>
      <c r="D460" s="129"/>
      <c r="E460" s="130"/>
      <c r="F460" s="80" t="s">
        <v>1930</v>
      </c>
      <c r="G460" s="80" t="s">
        <v>1931</v>
      </c>
      <c r="H460" s="80" t="s">
        <v>1932</v>
      </c>
      <c r="I460" s="80" t="s">
        <v>1933</v>
      </c>
    </row>
    <row r="461" spans="1:9" ht="15" customHeight="1">
      <c r="A461" s="84" t="s">
        <v>1934</v>
      </c>
      <c r="B461" s="164" t="s">
        <v>1935</v>
      </c>
      <c r="C461" s="129"/>
      <c r="D461" s="129"/>
      <c r="E461" s="129"/>
      <c r="F461" s="84" t="s">
        <v>1936</v>
      </c>
      <c r="G461" s="87">
        <v>1</v>
      </c>
      <c r="H461" s="85">
        <v>10.57</v>
      </c>
      <c r="I461" s="85">
        <v>10.57</v>
      </c>
    </row>
    <row r="462" spans="1:9" ht="15" customHeight="1">
      <c r="A462" s="86"/>
      <c r="B462" s="86"/>
      <c r="C462" s="86"/>
      <c r="D462" s="86"/>
      <c r="E462" s="86"/>
      <c r="F462" s="86"/>
      <c r="G462" s="156" t="s">
        <v>1937</v>
      </c>
      <c r="H462" s="130"/>
      <c r="I462" s="82">
        <v>10.57</v>
      </c>
    </row>
    <row r="463" spans="1:9" ht="15" customHeight="1">
      <c r="A463" s="86"/>
      <c r="B463" s="86"/>
      <c r="C463" s="86"/>
      <c r="D463" s="86"/>
      <c r="E463" s="86"/>
      <c r="F463" s="86"/>
      <c r="G463" s="163" t="s">
        <v>1938</v>
      </c>
      <c r="H463" s="130"/>
      <c r="I463" s="88">
        <v>10.57</v>
      </c>
    </row>
    <row r="464" spans="1:9" ht="15" customHeight="1">
      <c r="A464" s="86"/>
      <c r="B464" s="86"/>
      <c r="C464" s="86"/>
      <c r="D464" s="86"/>
      <c r="E464" s="86"/>
      <c r="F464" s="86"/>
      <c r="G464" s="163" t="s">
        <v>1939</v>
      </c>
      <c r="H464" s="130"/>
      <c r="I464" s="88">
        <v>0.3</v>
      </c>
    </row>
    <row r="465" spans="1:9" ht="19.5" customHeight="1">
      <c r="A465" s="86"/>
      <c r="B465" s="86"/>
      <c r="C465" s="86"/>
      <c r="D465" s="86"/>
      <c r="E465" s="86"/>
      <c r="F465" s="86"/>
      <c r="G465" s="163" t="s">
        <v>1940</v>
      </c>
      <c r="H465" s="130"/>
      <c r="I465" s="88">
        <v>35.2333</v>
      </c>
    </row>
    <row r="466" spans="1:9" ht="15" customHeight="1">
      <c r="A466" s="86"/>
      <c r="B466" s="86"/>
      <c r="C466" s="86"/>
      <c r="D466" s="86"/>
      <c r="E466" s="86"/>
      <c r="F466" s="86"/>
      <c r="G466" s="163" t="s">
        <v>1941</v>
      </c>
      <c r="H466" s="130"/>
      <c r="I466" s="88">
        <v>0.83150000000000002</v>
      </c>
    </row>
    <row r="467" spans="1:9" ht="15" customHeight="1">
      <c r="A467" s="86"/>
      <c r="B467" s="86"/>
      <c r="C467" s="86"/>
      <c r="D467" s="86"/>
      <c r="E467" s="86"/>
      <c r="F467" s="86"/>
      <c r="G467" s="163" t="s">
        <v>1942</v>
      </c>
      <c r="H467" s="130"/>
      <c r="I467" s="85">
        <v>36.064799999999998</v>
      </c>
    </row>
    <row r="468" spans="1:9" ht="15" customHeight="1">
      <c r="A468" s="86"/>
      <c r="B468" s="86"/>
      <c r="C468" s="86"/>
      <c r="D468" s="86"/>
      <c r="E468" s="86"/>
      <c r="F468" s="86"/>
      <c r="G468" s="163" t="s">
        <v>1943</v>
      </c>
      <c r="H468" s="130"/>
      <c r="I468" s="82">
        <v>36.07</v>
      </c>
    </row>
    <row r="469" spans="1:9" ht="15" customHeight="1">
      <c r="A469" s="86"/>
      <c r="B469" s="86"/>
      <c r="C469" s="86"/>
      <c r="D469" s="86"/>
      <c r="E469" s="86"/>
      <c r="F469" s="86"/>
      <c r="G469" s="163" t="s">
        <v>1944</v>
      </c>
      <c r="H469" s="130"/>
      <c r="I469" s="82">
        <v>8.5399999999999991</v>
      </c>
    </row>
    <row r="470" spans="1:9" ht="15" customHeight="1">
      <c r="A470" s="86"/>
      <c r="B470" s="86"/>
      <c r="C470" s="86"/>
      <c r="D470" s="86"/>
      <c r="E470" s="86"/>
      <c r="F470" s="86"/>
      <c r="G470" s="163" t="s">
        <v>1945</v>
      </c>
      <c r="H470" s="130"/>
      <c r="I470" s="82">
        <v>44.61</v>
      </c>
    </row>
    <row r="471" spans="1:9" ht="15" customHeight="1">
      <c r="A471" s="86"/>
      <c r="B471" s="86"/>
      <c r="C471" s="86"/>
      <c r="D471" s="158"/>
      <c r="E471" s="108"/>
      <c r="F471" s="108"/>
      <c r="G471" s="86"/>
      <c r="H471" s="86"/>
      <c r="I471" s="86"/>
    </row>
    <row r="472" spans="1:9" ht="9.75" customHeight="1">
      <c r="A472" s="162" t="s">
        <v>1946</v>
      </c>
      <c r="B472" s="129"/>
      <c r="C472" s="129"/>
      <c r="D472" s="129"/>
      <c r="E472" s="129"/>
      <c r="F472" s="129"/>
      <c r="G472" s="129"/>
      <c r="H472" s="129"/>
      <c r="I472" s="130"/>
    </row>
    <row r="473" spans="1:9" ht="19.5" customHeight="1">
      <c r="A473" s="165" t="s">
        <v>1947</v>
      </c>
      <c r="B473" s="129"/>
      <c r="C473" s="129"/>
      <c r="D473" s="129"/>
      <c r="E473" s="130"/>
      <c r="F473" s="80" t="s">
        <v>1948</v>
      </c>
      <c r="G473" s="80" t="s">
        <v>1949</v>
      </c>
      <c r="H473" s="80" t="s">
        <v>1950</v>
      </c>
      <c r="I473" s="80" t="s">
        <v>1951</v>
      </c>
    </row>
    <row r="474" spans="1:9" ht="15" customHeight="1">
      <c r="A474" s="84" t="s">
        <v>1952</v>
      </c>
      <c r="B474" s="164" t="s">
        <v>1953</v>
      </c>
      <c r="C474" s="129"/>
      <c r="D474" s="129"/>
      <c r="E474" s="129"/>
      <c r="F474" s="84" t="s">
        <v>1954</v>
      </c>
      <c r="G474" s="87">
        <v>3.5</v>
      </c>
      <c r="H474" s="85">
        <v>10.57</v>
      </c>
      <c r="I474" s="85">
        <v>37</v>
      </c>
    </row>
    <row r="475" spans="1:9" ht="15" customHeight="1">
      <c r="A475" s="86"/>
      <c r="B475" s="86"/>
      <c r="C475" s="86"/>
      <c r="D475" s="86"/>
      <c r="E475" s="86"/>
      <c r="F475" s="86"/>
      <c r="G475" s="156" t="s">
        <v>1955</v>
      </c>
      <c r="H475" s="130"/>
      <c r="I475" s="82">
        <v>37</v>
      </c>
    </row>
    <row r="476" spans="1:9" ht="15" customHeight="1">
      <c r="A476" s="86"/>
      <c r="B476" s="86"/>
      <c r="C476" s="86"/>
      <c r="D476" s="86"/>
      <c r="E476" s="86"/>
      <c r="F476" s="86"/>
      <c r="G476" s="163" t="s">
        <v>1956</v>
      </c>
      <c r="H476" s="130"/>
      <c r="I476" s="88">
        <v>37</v>
      </c>
    </row>
    <row r="477" spans="1:9" ht="15" customHeight="1">
      <c r="A477" s="86"/>
      <c r="B477" s="86"/>
      <c r="C477" s="86"/>
      <c r="D477" s="86"/>
      <c r="E477" s="86"/>
      <c r="F477" s="86"/>
      <c r="G477" s="163" t="s">
        <v>1957</v>
      </c>
      <c r="H477" s="130"/>
      <c r="I477" s="88">
        <v>1</v>
      </c>
    </row>
    <row r="478" spans="1:9" ht="15" customHeight="1">
      <c r="A478" s="86"/>
      <c r="B478" s="86"/>
      <c r="C478" s="86"/>
      <c r="D478" s="86"/>
      <c r="E478" s="86"/>
      <c r="F478" s="86"/>
      <c r="G478" s="163" t="s">
        <v>1958</v>
      </c>
      <c r="H478" s="130"/>
      <c r="I478" s="88">
        <v>37</v>
      </c>
    </row>
    <row r="479" spans="1:9" ht="15" customHeight="1">
      <c r="A479" s="165" t="s">
        <v>1959</v>
      </c>
      <c r="B479" s="129"/>
      <c r="C479" s="129"/>
      <c r="D479" s="129"/>
      <c r="E479" s="130"/>
      <c r="F479" s="80" t="s">
        <v>1960</v>
      </c>
      <c r="G479" s="80" t="s">
        <v>1961</v>
      </c>
      <c r="H479" s="80" t="s">
        <v>1962</v>
      </c>
      <c r="I479" s="80" t="s">
        <v>1963</v>
      </c>
    </row>
    <row r="480" spans="1:9" ht="9.75" customHeight="1">
      <c r="A480" s="84" t="s">
        <v>1964</v>
      </c>
      <c r="B480" s="164" t="s">
        <v>1965</v>
      </c>
      <c r="C480" s="129"/>
      <c r="D480" s="129"/>
      <c r="E480" s="130"/>
      <c r="F480" s="84" t="s">
        <v>1966</v>
      </c>
      <c r="G480" s="87">
        <v>1.1499999999999999</v>
      </c>
      <c r="H480" s="85">
        <v>76.67</v>
      </c>
      <c r="I480" s="85">
        <v>88.17</v>
      </c>
    </row>
    <row r="481" spans="1:9" ht="19.5" customHeight="1">
      <c r="A481" s="86"/>
      <c r="B481" s="86"/>
      <c r="C481" s="86"/>
      <c r="D481" s="86"/>
      <c r="E481" s="86"/>
      <c r="F481" s="86"/>
      <c r="G481" s="156" t="s">
        <v>1967</v>
      </c>
      <c r="H481" s="130"/>
      <c r="I481" s="82">
        <v>88.17</v>
      </c>
    </row>
    <row r="482" spans="1:9" ht="15" customHeight="1">
      <c r="A482" s="86"/>
      <c r="B482" s="86"/>
      <c r="C482" s="86"/>
      <c r="D482" s="86"/>
      <c r="E482" s="86"/>
      <c r="F482" s="86"/>
      <c r="G482" s="163" t="s">
        <v>1968</v>
      </c>
      <c r="H482" s="130"/>
      <c r="I482" s="85">
        <v>125.17</v>
      </c>
    </row>
    <row r="483" spans="1:9" ht="27.75" customHeight="1">
      <c r="A483" s="86"/>
      <c r="B483" s="86"/>
      <c r="C483" s="86"/>
      <c r="D483" s="86"/>
      <c r="E483" s="86"/>
      <c r="F483" s="86"/>
      <c r="G483" s="163" t="s">
        <v>1969</v>
      </c>
      <c r="H483" s="130"/>
      <c r="I483" s="82">
        <v>125.17</v>
      </c>
    </row>
    <row r="484" spans="1:9" ht="27.75" customHeight="1">
      <c r="A484" s="86"/>
      <c r="B484" s="86"/>
      <c r="C484" s="86"/>
      <c r="D484" s="86"/>
      <c r="E484" s="86"/>
      <c r="F484" s="86"/>
      <c r="G484" s="163" t="s">
        <v>1970</v>
      </c>
      <c r="H484" s="130"/>
      <c r="I484" s="82">
        <v>29.65</v>
      </c>
    </row>
    <row r="485" spans="1:9" ht="15" customHeight="1">
      <c r="A485" s="86"/>
      <c r="B485" s="86"/>
      <c r="C485" s="86"/>
      <c r="D485" s="86"/>
      <c r="E485" s="86"/>
      <c r="F485" s="86"/>
      <c r="G485" s="163" t="s">
        <v>1971</v>
      </c>
      <c r="H485" s="130"/>
      <c r="I485" s="82">
        <v>154.82</v>
      </c>
    </row>
    <row r="486" spans="1:9" ht="19.5" customHeight="1">
      <c r="A486" s="86"/>
      <c r="B486" s="86"/>
      <c r="C486" s="86"/>
      <c r="D486" s="158"/>
      <c r="E486" s="108"/>
      <c r="F486" s="108"/>
      <c r="G486" s="86"/>
      <c r="H486" s="86"/>
      <c r="I486" s="86"/>
    </row>
    <row r="487" spans="1:9" ht="15" customHeight="1">
      <c r="A487" s="162" t="s">
        <v>1972</v>
      </c>
      <c r="B487" s="129"/>
      <c r="C487" s="129"/>
      <c r="D487" s="129"/>
      <c r="E487" s="129"/>
      <c r="F487" s="129"/>
      <c r="G487" s="129"/>
      <c r="H487" s="129"/>
      <c r="I487" s="130"/>
    </row>
    <row r="488" spans="1:9" ht="15" customHeight="1">
      <c r="A488" s="160" t="s">
        <v>1973</v>
      </c>
      <c r="B488" s="129"/>
      <c r="C488" s="130"/>
      <c r="D488" s="157" t="s">
        <v>1974</v>
      </c>
      <c r="E488" s="130"/>
      <c r="F488" s="89" t="s">
        <v>1975</v>
      </c>
      <c r="G488" s="89" t="s">
        <v>1976</v>
      </c>
      <c r="H488" s="89" t="s">
        <v>1977</v>
      </c>
      <c r="I488" s="89" t="s">
        <v>1978</v>
      </c>
    </row>
    <row r="489" spans="1:9" ht="15" customHeight="1">
      <c r="A489" s="92" t="s">
        <v>1979</v>
      </c>
      <c r="B489" s="161" t="s">
        <v>1980</v>
      </c>
      <c r="C489" s="130"/>
      <c r="D489" s="159" t="s">
        <v>1981</v>
      </c>
      <c r="E489" s="130"/>
      <c r="F489" s="92" t="s">
        <v>1982</v>
      </c>
      <c r="G489" s="93">
        <v>2.3986000000000001</v>
      </c>
      <c r="H489" s="94">
        <v>18.03</v>
      </c>
      <c r="I489" s="94">
        <v>43.25</v>
      </c>
    </row>
    <row r="490" spans="1:9" ht="15" customHeight="1">
      <c r="A490" s="86"/>
      <c r="B490" s="86"/>
      <c r="C490" s="86"/>
      <c r="D490" s="86"/>
      <c r="E490" s="86"/>
      <c r="F490" s="86"/>
      <c r="G490" s="166" t="s">
        <v>1983</v>
      </c>
      <c r="H490" s="130"/>
      <c r="I490" s="95">
        <v>43.25</v>
      </c>
    </row>
    <row r="491" spans="1:9" ht="9.75" customHeight="1">
      <c r="A491" s="86"/>
      <c r="B491" s="86"/>
      <c r="C491" s="86"/>
      <c r="D491" s="86"/>
      <c r="E491" s="86"/>
      <c r="F491" s="86"/>
      <c r="G491" s="163" t="s">
        <v>1984</v>
      </c>
      <c r="H491" s="130"/>
      <c r="I491" s="82">
        <v>43.25</v>
      </c>
    </row>
    <row r="492" spans="1:9" ht="19.5" customHeight="1">
      <c r="A492" s="86"/>
      <c r="B492" s="86"/>
      <c r="C492" s="86"/>
      <c r="D492" s="86"/>
      <c r="E492" s="86"/>
      <c r="F492" s="86"/>
      <c r="G492" s="163" t="s">
        <v>1985</v>
      </c>
      <c r="H492" s="130"/>
      <c r="I492" s="82">
        <v>10.25</v>
      </c>
    </row>
    <row r="493" spans="1:9" ht="12.75" customHeight="1">
      <c r="A493" s="86"/>
      <c r="B493" s="86"/>
      <c r="C493" s="86"/>
      <c r="D493" s="86"/>
      <c r="E493" s="86"/>
      <c r="F493" s="86"/>
      <c r="G493" s="163" t="s">
        <v>1986</v>
      </c>
      <c r="H493" s="130"/>
      <c r="I493" s="82">
        <v>53.5</v>
      </c>
    </row>
    <row r="494" spans="1:9" ht="12" customHeight="1">
      <c r="A494" s="86"/>
      <c r="B494" s="86"/>
      <c r="C494" s="86"/>
      <c r="D494" s="158"/>
      <c r="E494" s="108"/>
      <c r="F494" s="108"/>
      <c r="G494" s="86"/>
      <c r="H494" s="86"/>
      <c r="I494" s="86"/>
    </row>
    <row r="495" spans="1:9" ht="15" customHeight="1">
      <c r="A495" s="162" t="s">
        <v>1987</v>
      </c>
      <c r="B495" s="129"/>
      <c r="C495" s="129"/>
      <c r="D495" s="129"/>
      <c r="E495" s="129"/>
      <c r="F495" s="129"/>
      <c r="G495" s="129"/>
      <c r="H495" s="129"/>
      <c r="I495" s="130"/>
    </row>
    <row r="496" spans="1:9" ht="15" customHeight="1">
      <c r="A496" s="160" t="s">
        <v>1988</v>
      </c>
      <c r="B496" s="129"/>
      <c r="C496" s="130"/>
      <c r="D496" s="157" t="s">
        <v>1989</v>
      </c>
      <c r="E496" s="130"/>
      <c r="F496" s="89" t="s">
        <v>1990</v>
      </c>
      <c r="G496" s="89" t="s">
        <v>1991</v>
      </c>
      <c r="H496" s="89" t="s">
        <v>1992</v>
      </c>
      <c r="I496" s="89" t="s">
        <v>1993</v>
      </c>
    </row>
    <row r="497" spans="1:9" ht="19.5" customHeight="1">
      <c r="A497" s="92" t="s">
        <v>1994</v>
      </c>
      <c r="B497" s="161" t="s">
        <v>1995</v>
      </c>
      <c r="C497" s="130"/>
      <c r="D497" s="159" t="s">
        <v>1996</v>
      </c>
      <c r="E497" s="130"/>
      <c r="F497" s="92" t="s">
        <v>1997</v>
      </c>
      <c r="G497" s="93">
        <v>0.254</v>
      </c>
      <c r="H497" s="94">
        <v>28.78</v>
      </c>
      <c r="I497" s="94">
        <v>7.31</v>
      </c>
    </row>
    <row r="498" spans="1:9" ht="15" customHeight="1">
      <c r="A498" s="92" t="s">
        <v>1998</v>
      </c>
      <c r="B498" s="161" t="s">
        <v>1999</v>
      </c>
      <c r="C498" s="130"/>
      <c r="D498" s="159" t="s">
        <v>2000</v>
      </c>
      <c r="E498" s="130"/>
      <c r="F498" s="92" t="s">
        <v>2001</v>
      </c>
      <c r="G498" s="93">
        <v>0.27400000000000002</v>
      </c>
      <c r="H498" s="94">
        <v>36.24</v>
      </c>
      <c r="I498" s="94">
        <v>9.93</v>
      </c>
    </row>
    <row r="499" spans="1:9" ht="15" customHeight="1">
      <c r="A499" s="92" t="s">
        <v>2002</v>
      </c>
      <c r="B499" s="161" t="s">
        <v>2003</v>
      </c>
      <c r="C499" s="130"/>
      <c r="D499" s="159" t="s">
        <v>2004</v>
      </c>
      <c r="E499" s="130"/>
      <c r="F499" s="92" t="s">
        <v>2005</v>
      </c>
      <c r="G499" s="93">
        <v>0.65</v>
      </c>
      <c r="H499" s="94">
        <v>18.03</v>
      </c>
      <c r="I499" s="94">
        <v>11.72</v>
      </c>
    </row>
    <row r="500" spans="1:9" ht="15" customHeight="1">
      <c r="A500" s="92" t="s">
        <v>2006</v>
      </c>
      <c r="B500" s="161" t="s">
        <v>2007</v>
      </c>
      <c r="C500" s="130"/>
      <c r="D500" s="159" t="s">
        <v>2008</v>
      </c>
      <c r="E500" s="130"/>
      <c r="F500" s="92" t="s">
        <v>2009</v>
      </c>
      <c r="G500" s="93">
        <v>1</v>
      </c>
      <c r="H500" s="94">
        <v>1.76</v>
      </c>
      <c r="I500" s="94">
        <v>1.76</v>
      </c>
    </row>
    <row r="501" spans="1:9" ht="15" customHeight="1">
      <c r="A501" s="86"/>
      <c r="B501" s="86"/>
      <c r="C501" s="86"/>
      <c r="D501" s="86"/>
      <c r="E501" s="86"/>
      <c r="F501" s="86"/>
      <c r="G501" s="166" t="s">
        <v>2010</v>
      </c>
      <c r="H501" s="130"/>
      <c r="I501" s="95">
        <v>30.72</v>
      </c>
    </row>
    <row r="502" spans="1:9" ht="15" customHeight="1">
      <c r="A502" s="86"/>
      <c r="B502" s="86"/>
      <c r="C502" s="86"/>
      <c r="D502" s="86"/>
      <c r="E502" s="86"/>
      <c r="F502" s="86"/>
      <c r="G502" s="163" t="s">
        <v>2011</v>
      </c>
      <c r="H502" s="130"/>
      <c r="I502" s="82">
        <v>30.72</v>
      </c>
    </row>
    <row r="503" spans="1:9" ht="15" customHeight="1">
      <c r="A503" s="86"/>
      <c r="B503" s="86"/>
      <c r="C503" s="86"/>
      <c r="D503" s="86"/>
      <c r="E503" s="86"/>
      <c r="F503" s="86"/>
      <c r="G503" s="163" t="s">
        <v>2012</v>
      </c>
      <c r="H503" s="130"/>
      <c r="I503" s="82">
        <v>7.28</v>
      </c>
    </row>
    <row r="504" spans="1:9" ht="19.5" customHeight="1">
      <c r="A504" s="86"/>
      <c r="B504" s="86"/>
      <c r="C504" s="86"/>
      <c r="D504" s="86"/>
      <c r="E504" s="86"/>
      <c r="F504" s="86"/>
      <c r="G504" s="163" t="s">
        <v>2013</v>
      </c>
      <c r="H504" s="130"/>
      <c r="I504" s="82">
        <v>38</v>
      </c>
    </row>
    <row r="505" spans="1:9" ht="15.75" customHeight="1">
      <c r="A505" s="86"/>
      <c r="B505" s="86"/>
      <c r="C505" s="86"/>
      <c r="D505" s="158"/>
      <c r="E505" s="108"/>
      <c r="F505" s="108"/>
      <c r="G505" s="86"/>
      <c r="H505" s="86"/>
      <c r="I505" s="86"/>
    </row>
    <row r="506" spans="1:9" ht="15" customHeight="1">
      <c r="A506" s="162" t="s">
        <v>2014</v>
      </c>
      <c r="B506" s="129"/>
      <c r="C506" s="129"/>
      <c r="D506" s="129"/>
      <c r="E506" s="129"/>
      <c r="F506" s="129"/>
      <c r="G506" s="129"/>
      <c r="H506" s="129"/>
      <c r="I506" s="130"/>
    </row>
    <row r="507" spans="1:9" ht="19.5" customHeight="1">
      <c r="A507" s="168" t="s">
        <v>2015</v>
      </c>
      <c r="B507" s="169"/>
      <c r="C507" s="172" t="s">
        <v>2016</v>
      </c>
      <c r="D507" s="127"/>
      <c r="E507" s="167" t="s">
        <v>2017</v>
      </c>
      <c r="F507" s="130"/>
      <c r="G507" s="167" t="s">
        <v>2018</v>
      </c>
      <c r="H507" s="130"/>
      <c r="I507" s="174" t="s">
        <v>2019</v>
      </c>
    </row>
    <row r="508" spans="1:9" ht="15.75" customHeight="1">
      <c r="A508" s="170"/>
      <c r="B508" s="171"/>
      <c r="C508" s="170"/>
      <c r="D508" s="173"/>
      <c r="E508" s="89" t="s">
        <v>2020</v>
      </c>
      <c r="F508" s="89" t="s">
        <v>2021</v>
      </c>
      <c r="G508" s="89" t="s">
        <v>2022</v>
      </c>
      <c r="H508" s="89" t="s">
        <v>2023</v>
      </c>
      <c r="I508" s="137"/>
    </row>
    <row r="509" spans="1:9" ht="15.75" customHeight="1">
      <c r="A509" s="84" t="s">
        <v>2024</v>
      </c>
      <c r="B509" s="83" t="s">
        <v>2025</v>
      </c>
      <c r="C509" s="175">
        <v>0.35089999999999999</v>
      </c>
      <c r="D509" s="130"/>
      <c r="E509" s="90">
        <v>1</v>
      </c>
      <c r="F509" s="90">
        <v>0</v>
      </c>
      <c r="G509" s="88">
        <v>404.7038</v>
      </c>
      <c r="H509" s="88">
        <v>202.80860000000001</v>
      </c>
      <c r="I509" s="88">
        <v>142.01056342000001</v>
      </c>
    </row>
    <row r="510" spans="1:9" ht="15" customHeight="1">
      <c r="A510" s="86"/>
      <c r="B510" s="86"/>
      <c r="C510" s="86"/>
      <c r="D510" s="86"/>
      <c r="E510" s="86"/>
      <c r="F510" s="86"/>
      <c r="G510" s="156" t="s">
        <v>2026</v>
      </c>
      <c r="H510" s="130"/>
      <c r="I510" s="91">
        <v>142.01060000000001</v>
      </c>
    </row>
    <row r="511" spans="1:9" ht="15" customHeight="1">
      <c r="A511" s="165" t="s">
        <v>2027</v>
      </c>
      <c r="B511" s="129"/>
      <c r="C511" s="129"/>
      <c r="D511" s="129"/>
      <c r="E511" s="130"/>
      <c r="F511" s="80" t="s">
        <v>2028</v>
      </c>
      <c r="G511" s="80" t="s">
        <v>2029</v>
      </c>
      <c r="H511" s="80" t="s">
        <v>2030</v>
      </c>
      <c r="I511" s="80" t="s">
        <v>2031</v>
      </c>
    </row>
    <row r="512" spans="1:9" ht="15" customHeight="1">
      <c r="A512" s="84" t="s">
        <v>2032</v>
      </c>
      <c r="B512" s="164" t="s">
        <v>2033</v>
      </c>
      <c r="C512" s="129"/>
      <c r="D512" s="129"/>
      <c r="E512" s="129"/>
      <c r="F512" s="84" t="s">
        <v>2034</v>
      </c>
      <c r="G512" s="87">
        <v>1.05263</v>
      </c>
      <c r="H512" s="85">
        <v>10.57</v>
      </c>
      <c r="I512" s="85">
        <v>11.13</v>
      </c>
    </row>
    <row r="513" spans="1:9" ht="15" customHeight="1">
      <c r="A513" s="86"/>
      <c r="B513" s="86"/>
      <c r="C513" s="86"/>
      <c r="D513" s="86"/>
      <c r="E513" s="86"/>
      <c r="F513" s="86"/>
      <c r="G513" s="156" t="s">
        <v>2035</v>
      </c>
      <c r="H513" s="130"/>
      <c r="I513" s="82">
        <v>11.13</v>
      </c>
    </row>
    <row r="514" spans="1:9" ht="15" customHeight="1">
      <c r="A514" s="86"/>
      <c r="B514" s="86"/>
      <c r="C514" s="86"/>
      <c r="D514" s="86"/>
      <c r="E514" s="86"/>
      <c r="F514" s="86"/>
      <c r="G514" s="185" t="s">
        <v>2036</v>
      </c>
      <c r="H514" s="186"/>
      <c r="I514" s="98">
        <v>0</v>
      </c>
    </row>
    <row r="515" spans="1:9" ht="15" customHeight="1">
      <c r="A515" s="86"/>
      <c r="B515" s="86"/>
      <c r="C515" s="86"/>
      <c r="D515" s="86"/>
      <c r="E515" s="86"/>
      <c r="F515" s="86"/>
      <c r="G515" s="163" t="s">
        <v>2037</v>
      </c>
      <c r="H515" s="130"/>
      <c r="I515" s="88">
        <v>153.14060000000001</v>
      </c>
    </row>
    <row r="516" spans="1:9" ht="9.75" customHeight="1">
      <c r="A516" s="86"/>
      <c r="B516" s="86"/>
      <c r="C516" s="86"/>
      <c r="D516" s="86"/>
      <c r="E516" s="86"/>
      <c r="F516" s="86"/>
      <c r="G516" s="163" t="s">
        <v>2038</v>
      </c>
      <c r="H516" s="130"/>
      <c r="I516" s="88">
        <v>1</v>
      </c>
    </row>
    <row r="517" spans="1:9" ht="19.5" customHeight="1">
      <c r="A517" s="86"/>
      <c r="B517" s="86"/>
      <c r="C517" s="86"/>
      <c r="D517" s="86"/>
      <c r="E517" s="86"/>
      <c r="F517" s="86"/>
      <c r="G517" s="163" t="s">
        <v>2039</v>
      </c>
      <c r="H517" s="130"/>
      <c r="I517" s="88">
        <v>153.14060000000001</v>
      </c>
    </row>
    <row r="518" spans="1:9" ht="12.75" customHeight="1">
      <c r="A518" s="165" t="s">
        <v>2040</v>
      </c>
      <c r="B518" s="129"/>
      <c r="C518" s="129"/>
      <c r="D518" s="129"/>
      <c r="E518" s="130"/>
      <c r="F518" s="80" t="s">
        <v>2041</v>
      </c>
      <c r="G518" s="80" t="s">
        <v>2042</v>
      </c>
      <c r="H518" s="80" t="s">
        <v>2043</v>
      </c>
      <c r="I518" s="80" t="s">
        <v>2044</v>
      </c>
    </row>
    <row r="519" spans="1:9" ht="12" customHeight="1">
      <c r="A519" s="84" t="s">
        <v>2045</v>
      </c>
      <c r="B519" s="164" t="s">
        <v>2046</v>
      </c>
      <c r="C519" s="129"/>
      <c r="D519" s="129"/>
      <c r="E519" s="130"/>
      <c r="F519" s="84" t="s">
        <v>2047</v>
      </c>
      <c r="G519" s="87">
        <v>0.8</v>
      </c>
      <c r="H519" s="85">
        <v>8.77</v>
      </c>
      <c r="I519" s="85">
        <v>7.02</v>
      </c>
    </row>
    <row r="520" spans="1:9" ht="15" customHeight="1">
      <c r="A520" s="86"/>
      <c r="B520" s="86"/>
      <c r="C520" s="86"/>
      <c r="D520" s="86"/>
      <c r="E520" s="86"/>
      <c r="F520" s="86"/>
      <c r="G520" s="156" t="s">
        <v>2048</v>
      </c>
      <c r="H520" s="130"/>
      <c r="I520" s="82">
        <v>7.02</v>
      </c>
    </row>
    <row r="521" spans="1:9" ht="15" customHeight="1">
      <c r="A521" s="165" t="s">
        <v>2049</v>
      </c>
      <c r="B521" s="129"/>
      <c r="C521" s="129"/>
      <c r="D521" s="129"/>
      <c r="E521" s="130"/>
      <c r="F521" s="80" t="s">
        <v>2050</v>
      </c>
      <c r="G521" s="80" t="s">
        <v>2051</v>
      </c>
      <c r="H521" s="80" t="s">
        <v>2052</v>
      </c>
      <c r="I521" s="80" t="s">
        <v>2053</v>
      </c>
    </row>
    <row r="522" spans="1:9" ht="19.5" customHeight="1">
      <c r="A522" s="84" t="s">
        <v>2054</v>
      </c>
      <c r="B522" s="164" t="s">
        <v>2055</v>
      </c>
      <c r="C522" s="129"/>
      <c r="D522" s="129"/>
      <c r="E522" s="130"/>
      <c r="F522" s="84" t="s">
        <v>2056</v>
      </c>
      <c r="G522" s="97">
        <v>5.6</v>
      </c>
      <c r="H522" s="85">
        <v>17.559999999999999</v>
      </c>
      <c r="I522" s="85">
        <v>98.34</v>
      </c>
    </row>
    <row r="523" spans="1:9" ht="15" customHeight="1">
      <c r="A523" s="84" t="s">
        <v>2057</v>
      </c>
      <c r="B523" s="164" t="s">
        <v>2058</v>
      </c>
      <c r="C523" s="129"/>
      <c r="D523" s="129"/>
      <c r="E523" s="130"/>
      <c r="F523" s="84" t="s">
        <v>2059</v>
      </c>
      <c r="G523" s="97">
        <v>1</v>
      </c>
      <c r="H523" s="85">
        <v>3504.25</v>
      </c>
      <c r="I523" s="85">
        <v>3504.25</v>
      </c>
    </row>
    <row r="524" spans="1:9" ht="15" customHeight="1">
      <c r="A524" s="84" t="s">
        <v>2060</v>
      </c>
      <c r="B524" s="164" t="s">
        <v>2061</v>
      </c>
      <c r="C524" s="129"/>
      <c r="D524" s="129"/>
      <c r="E524" s="130"/>
      <c r="F524" s="84" t="s">
        <v>2062</v>
      </c>
      <c r="G524" s="97">
        <v>7</v>
      </c>
      <c r="H524" s="85">
        <v>11.14</v>
      </c>
      <c r="I524" s="85">
        <v>77.98</v>
      </c>
    </row>
    <row r="525" spans="1:9" ht="15" customHeight="1">
      <c r="A525" s="86"/>
      <c r="B525" s="86"/>
      <c r="C525" s="86"/>
      <c r="D525" s="86"/>
      <c r="E525" s="86"/>
      <c r="F525" s="86"/>
      <c r="G525" s="156" t="s">
        <v>2063</v>
      </c>
      <c r="H525" s="130"/>
      <c r="I525" s="82">
        <v>3680.57</v>
      </c>
    </row>
    <row r="526" spans="1:9" ht="15" customHeight="1">
      <c r="A526" s="86"/>
      <c r="B526" s="86"/>
      <c r="C526" s="86"/>
      <c r="D526" s="86"/>
      <c r="E526" s="86"/>
      <c r="F526" s="86"/>
      <c r="G526" s="163" t="s">
        <v>2064</v>
      </c>
      <c r="H526" s="130"/>
      <c r="I526" s="85">
        <v>3840.7305999999999</v>
      </c>
    </row>
    <row r="527" spans="1:9" ht="15" customHeight="1">
      <c r="A527" s="86"/>
      <c r="B527" s="86"/>
      <c r="C527" s="86"/>
      <c r="D527" s="86"/>
      <c r="E527" s="86"/>
      <c r="F527" s="86"/>
      <c r="G527" s="163" t="s">
        <v>2065</v>
      </c>
      <c r="H527" s="130"/>
      <c r="I527" s="82">
        <v>3840.72</v>
      </c>
    </row>
    <row r="528" spans="1:9" ht="15" customHeight="1">
      <c r="A528" s="86"/>
      <c r="B528" s="86"/>
      <c r="C528" s="86"/>
      <c r="D528" s="86"/>
      <c r="E528" s="86"/>
      <c r="F528" s="86"/>
      <c r="G528" s="163" t="s">
        <v>2066</v>
      </c>
      <c r="H528" s="130"/>
      <c r="I528" s="82">
        <v>909.87</v>
      </c>
    </row>
    <row r="529" spans="1:9" ht="19.5" customHeight="1">
      <c r="A529" s="86"/>
      <c r="B529" s="86"/>
      <c r="C529" s="86"/>
      <c r="D529" s="86"/>
      <c r="E529" s="86"/>
      <c r="F529" s="86"/>
      <c r="G529" s="163" t="s">
        <v>2067</v>
      </c>
      <c r="H529" s="130"/>
      <c r="I529" s="82">
        <v>4750.59</v>
      </c>
    </row>
    <row r="530" spans="1:9" ht="15.75" customHeight="1">
      <c r="A530" s="86"/>
      <c r="B530" s="86"/>
      <c r="C530" s="86"/>
      <c r="D530" s="158"/>
      <c r="E530" s="108"/>
      <c r="F530" s="108"/>
      <c r="G530" s="86"/>
      <c r="H530" s="86"/>
      <c r="I530" s="86"/>
    </row>
    <row r="531" spans="1:9" ht="15" customHeight="1">
      <c r="A531" s="162" t="s">
        <v>2068</v>
      </c>
      <c r="B531" s="129"/>
      <c r="C531" s="129"/>
      <c r="D531" s="129"/>
      <c r="E531" s="129"/>
      <c r="F531" s="129"/>
      <c r="G531" s="129"/>
      <c r="H531" s="129"/>
      <c r="I531" s="130"/>
    </row>
    <row r="532" spans="1:9" ht="19.5" customHeight="1">
      <c r="A532" s="168" t="s">
        <v>2069</v>
      </c>
      <c r="B532" s="169"/>
      <c r="C532" s="172" t="s">
        <v>2070</v>
      </c>
      <c r="D532" s="127"/>
      <c r="E532" s="167" t="s">
        <v>2071</v>
      </c>
      <c r="F532" s="130"/>
      <c r="G532" s="167" t="s">
        <v>2072</v>
      </c>
      <c r="H532" s="130"/>
      <c r="I532" s="174" t="s">
        <v>2073</v>
      </c>
    </row>
    <row r="533" spans="1:9" ht="15.75" customHeight="1">
      <c r="A533" s="170"/>
      <c r="B533" s="171"/>
      <c r="C533" s="170"/>
      <c r="D533" s="173"/>
      <c r="E533" s="89" t="s">
        <v>2074</v>
      </c>
      <c r="F533" s="89" t="s">
        <v>2075</v>
      </c>
      <c r="G533" s="89" t="s">
        <v>2076</v>
      </c>
      <c r="H533" s="89" t="s">
        <v>2077</v>
      </c>
      <c r="I533" s="137"/>
    </row>
    <row r="534" spans="1:9" ht="15.75" customHeight="1">
      <c r="A534" s="84" t="s">
        <v>2078</v>
      </c>
      <c r="B534" s="83" t="s">
        <v>2079</v>
      </c>
      <c r="C534" s="175">
        <v>0.35089999999999999</v>
      </c>
      <c r="D534" s="130"/>
      <c r="E534" s="90">
        <v>1</v>
      </c>
      <c r="F534" s="90">
        <v>0</v>
      </c>
      <c r="G534" s="88">
        <v>404.7038</v>
      </c>
      <c r="H534" s="88">
        <v>202.80860000000001</v>
      </c>
      <c r="I534" s="88">
        <v>142.01056342000001</v>
      </c>
    </row>
    <row r="535" spans="1:9" ht="15" customHeight="1">
      <c r="A535" s="86"/>
      <c r="B535" s="86"/>
      <c r="C535" s="86"/>
      <c r="D535" s="86"/>
      <c r="E535" s="86"/>
      <c r="F535" s="86"/>
      <c r="G535" s="156" t="s">
        <v>2080</v>
      </c>
      <c r="H535" s="130"/>
      <c r="I535" s="91">
        <v>142.01060000000001</v>
      </c>
    </row>
    <row r="536" spans="1:9" ht="15" customHeight="1">
      <c r="A536" s="165" t="s">
        <v>2081</v>
      </c>
      <c r="B536" s="129"/>
      <c r="C536" s="129"/>
      <c r="D536" s="129"/>
      <c r="E536" s="130"/>
      <c r="F536" s="80" t="s">
        <v>2082</v>
      </c>
      <c r="G536" s="80" t="s">
        <v>2083</v>
      </c>
      <c r="H536" s="80" t="s">
        <v>2084</v>
      </c>
      <c r="I536" s="80" t="s">
        <v>2085</v>
      </c>
    </row>
    <row r="537" spans="1:9" ht="15" customHeight="1">
      <c r="A537" s="84" t="s">
        <v>2086</v>
      </c>
      <c r="B537" s="164" t="s">
        <v>2087</v>
      </c>
      <c r="C537" s="129"/>
      <c r="D537" s="129"/>
      <c r="E537" s="129"/>
      <c r="F537" s="84" t="s">
        <v>2088</v>
      </c>
      <c r="G537" s="87">
        <v>1.05263</v>
      </c>
      <c r="H537" s="85">
        <v>10.57</v>
      </c>
      <c r="I537" s="85">
        <v>11.13</v>
      </c>
    </row>
    <row r="538" spans="1:9" ht="15" customHeight="1">
      <c r="A538" s="86"/>
      <c r="B538" s="86"/>
      <c r="C538" s="86"/>
      <c r="D538" s="86"/>
      <c r="E538" s="86"/>
      <c r="F538" s="86"/>
      <c r="G538" s="156" t="s">
        <v>2089</v>
      </c>
      <c r="H538" s="130"/>
      <c r="I538" s="82">
        <v>11.13</v>
      </c>
    </row>
    <row r="539" spans="1:9" ht="15" customHeight="1">
      <c r="A539" s="86"/>
      <c r="B539" s="86"/>
      <c r="C539" s="86"/>
      <c r="D539" s="86"/>
      <c r="E539" s="86"/>
      <c r="F539" s="86"/>
      <c r="G539" s="185" t="s">
        <v>2090</v>
      </c>
      <c r="H539" s="186"/>
      <c r="I539" s="98">
        <v>0</v>
      </c>
    </row>
    <row r="540" spans="1:9" ht="15" customHeight="1">
      <c r="A540" s="86"/>
      <c r="B540" s="86"/>
      <c r="C540" s="86"/>
      <c r="D540" s="86"/>
      <c r="E540" s="86"/>
      <c r="F540" s="86"/>
      <c r="G540" s="163" t="s">
        <v>2091</v>
      </c>
      <c r="H540" s="130"/>
      <c r="I540" s="88">
        <v>153.14060000000001</v>
      </c>
    </row>
    <row r="541" spans="1:9" ht="9.75" customHeight="1">
      <c r="A541" s="86"/>
      <c r="B541" s="86"/>
      <c r="C541" s="86"/>
      <c r="D541" s="86"/>
      <c r="E541" s="86"/>
      <c r="F541" s="86"/>
      <c r="G541" s="163" t="s">
        <v>2092</v>
      </c>
      <c r="H541" s="130"/>
      <c r="I541" s="88">
        <v>1</v>
      </c>
    </row>
    <row r="542" spans="1:9" ht="19.5" customHeight="1">
      <c r="A542" s="86"/>
      <c r="B542" s="86"/>
      <c r="C542" s="86"/>
      <c r="D542" s="86"/>
      <c r="E542" s="86"/>
      <c r="F542" s="86"/>
      <c r="G542" s="163" t="s">
        <v>2093</v>
      </c>
      <c r="H542" s="130"/>
      <c r="I542" s="88">
        <v>153.14060000000001</v>
      </c>
    </row>
    <row r="543" spans="1:9" ht="12.75" customHeight="1">
      <c r="A543" s="165" t="s">
        <v>2094</v>
      </c>
      <c r="B543" s="129"/>
      <c r="C543" s="129"/>
      <c r="D543" s="129"/>
      <c r="E543" s="130"/>
      <c r="F543" s="80" t="s">
        <v>2095</v>
      </c>
      <c r="G543" s="80" t="s">
        <v>2096</v>
      </c>
      <c r="H543" s="80" t="s">
        <v>2097</v>
      </c>
      <c r="I543" s="80" t="s">
        <v>2098</v>
      </c>
    </row>
    <row r="544" spans="1:9" ht="12" customHeight="1">
      <c r="A544" s="84" t="s">
        <v>2099</v>
      </c>
      <c r="B544" s="164" t="s">
        <v>2100</v>
      </c>
      <c r="C544" s="129"/>
      <c r="D544" s="129"/>
      <c r="E544" s="130"/>
      <c r="F544" s="84" t="s">
        <v>2101</v>
      </c>
      <c r="G544" s="87">
        <v>0.8</v>
      </c>
      <c r="H544" s="85">
        <v>8.77</v>
      </c>
      <c r="I544" s="85">
        <v>7.02</v>
      </c>
    </row>
    <row r="545" spans="1:9" ht="15" customHeight="1">
      <c r="A545" s="86"/>
      <c r="B545" s="86"/>
      <c r="C545" s="86"/>
      <c r="D545" s="86"/>
      <c r="E545" s="86"/>
      <c r="F545" s="86"/>
      <c r="G545" s="156" t="s">
        <v>2102</v>
      </c>
      <c r="H545" s="130"/>
      <c r="I545" s="82">
        <v>7.02</v>
      </c>
    </row>
    <row r="546" spans="1:9" ht="15" customHeight="1">
      <c r="A546" s="165" t="s">
        <v>2103</v>
      </c>
      <c r="B546" s="129"/>
      <c r="C546" s="129"/>
      <c r="D546" s="129"/>
      <c r="E546" s="130"/>
      <c r="F546" s="80" t="s">
        <v>2104</v>
      </c>
      <c r="G546" s="80" t="s">
        <v>2105</v>
      </c>
      <c r="H546" s="80" t="s">
        <v>2106</v>
      </c>
      <c r="I546" s="80" t="s">
        <v>2107</v>
      </c>
    </row>
    <row r="547" spans="1:9" ht="15" customHeight="1">
      <c r="A547" s="84" t="s">
        <v>2108</v>
      </c>
      <c r="B547" s="164" t="s">
        <v>2109</v>
      </c>
      <c r="C547" s="129"/>
      <c r="D547" s="129"/>
      <c r="E547" s="130"/>
      <c r="F547" s="84" t="s">
        <v>2110</v>
      </c>
      <c r="G547" s="97">
        <v>5.6</v>
      </c>
      <c r="H547" s="85">
        <v>17.559999999999999</v>
      </c>
      <c r="I547" s="85">
        <v>98.34</v>
      </c>
    </row>
    <row r="548" spans="1:9" ht="15" customHeight="1">
      <c r="A548" s="84" t="s">
        <v>2111</v>
      </c>
      <c r="B548" s="164" t="s">
        <v>2112</v>
      </c>
      <c r="C548" s="129"/>
      <c r="D548" s="129"/>
      <c r="E548" s="130"/>
      <c r="F548" s="84" t="s">
        <v>2113</v>
      </c>
      <c r="G548" s="97">
        <v>1</v>
      </c>
      <c r="H548" s="85">
        <v>4325.1400000000003</v>
      </c>
      <c r="I548" s="85">
        <v>4325.1400000000003</v>
      </c>
    </row>
    <row r="549" spans="1:9" ht="19.5" customHeight="1">
      <c r="A549" s="84" t="s">
        <v>2114</v>
      </c>
      <c r="B549" s="164" t="s">
        <v>2115</v>
      </c>
      <c r="C549" s="129"/>
      <c r="D549" s="129"/>
      <c r="E549" s="130"/>
      <c r="F549" s="84" t="s">
        <v>2116</v>
      </c>
      <c r="G549" s="97">
        <v>4</v>
      </c>
      <c r="H549" s="85">
        <v>11.14</v>
      </c>
      <c r="I549" s="85">
        <v>44.56</v>
      </c>
    </row>
    <row r="550" spans="1:9" ht="15" customHeight="1">
      <c r="A550" s="86"/>
      <c r="B550" s="86"/>
      <c r="C550" s="86"/>
      <c r="D550" s="86"/>
      <c r="E550" s="86"/>
      <c r="F550" s="86"/>
      <c r="G550" s="156" t="s">
        <v>2117</v>
      </c>
      <c r="H550" s="130"/>
      <c r="I550" s="82">
        <v>4468.04</v>
      </c>
    </row>
    <row r="551" spans="1:9" ht="15" customHeight="1">
      <c r="A551" s="86"/>
      <c r="B551" s="86"/>
      <c r="C551" s="86"/>
      <c r="D551" s="86"/>
      <c r="E551" s="86"/>
      <c r="F551" s="86"/>
      <c r="G551" s="163" t="s">
        <v>2118</v>
      </c>
      <c r="H551" s="130"/>
      <c r="I551" s="85">
        <v>4628.2006000000001</v>
      </c>
    </row>
    <row r="552" spans="1:9" ht="15" customHeight="1">
      <c r="A552" s="86"/>
      <c r="B552" s="86"/>
      <c r="C552" s="86"/>
      <c r="D552" s="86"/>
      <c r="E552" s="86"/>
      <c r="F552" s="86"/>
      <c r="G552" s="163" t="s">
        <v>2119</v>
      </c>
      <c r="H552" s="130"/>
      <c r="I552" s="82">
        <v>4628.1899999999996</v>
      </c>
    </row>
    <row r="553" spans="1:9" ht="15" customHeight="1">
      <c r="A553" s="86"/>
      <c r="B553" s="86"/>
      <c r="C553" s="86"/>
      <c r="D553" s="86"/>
      <c r="E553" s="86"/>
      <c r="F553" s="86"/>
      <c r="G553" s="163" t="s">
        <v>2120</v>
      </c>
      <c r="H553" s="130"/>
      <c r="I553" s="82">
        <v>1096.42</v>
      </c>
    </row>
    <row r="554" spans="1:9" ht="15" customHeight="1">
      <c r="A554" s="86"/>
      <c r="B554" s="86"/>
      <c r="C554" s="86"/>
      <c r="D554" s="86"/>
      <c r="E554" s="86"/>
      <c r="F554" s="86"/>
      <c r="G554" s="163" t="s">
        <v>2121</v>
      </c>
      <c r="H554" s="130"/>
      <c r="I554" s="82">
        <v>5724.61</v>
      </c>
    </row>
    <row r="555" spans="1:9" ht="15" customHeight="1">
      <c r="A555" s="86"/>
      <c r="B555" s="86"/>
      <c r="C555" s="86"/>
      <c r="D555" s="158"/>
      <c r="E555" s="108"/>
      <c r="F555" s="108"/>
      <c r="G555" s="86"/>
      <c r="H555" s="86"/>
      <c r="I555" s="86"/>
    </row>
    <row r="556" spans="1:9" ht="19.5" customHeight="1">
      <c r="A556" s="162" t="s">
        <v>2122</v>
      </c>
      <c r="B556" s="129"/>
      <c r="C556" s="129"/>
      <c r="D556" s="129"/>
      <c r="E556" s="129"/>
      <c r="F556" s="129"/>
      <c r="G556" s="129"/>
      <c r="H556" s="129"/>
      <c r="I556" s="130"/>
    </row>
    <row r="557" spans="1:9" ht="15" customHeight="1">
      <c r="A557" s="168" t="s">
        <v>2123</v>
      </c>
      <c r="B557" s="169"/>
      <c r="C557" s="172" t="s">
        <v>2124</v>
      </c>
      <c r="D557" s="127"/>
      <c r="E557" s="167" t="s">
        <v>2125</v>
      </c>
      <c r="F557" s="130"/>
      <c r="G557" s="167" t="s">
        <v>2126</v>
      </c>
      <c r="H557" s="130"/>
      <c r="I557" s="174" t="s">
        <v>2127</v>
      </c>
    </row>
    <row r="558" spans="1:9" ht="15" customHeight="1">
      <c r="A558" s="170"/>
      <c r="B558" s="171"/>
      <c r="C558" s="170"/>
      <c r="D558" s="173"/>
      <c r="E558" s="89" t="s">
        <v>2128</v>
      </c>
      <c r="F558" s="89" t="s">
        <v>2129</v>
      </c>
      <c r="G558" s="89" t="s">
        <v>2130</v>
      </c>
      <c r="H558" s="89" t="s">
        <v>2131</v>
      </c>
      <c r="I558" s="137"/>
    </row>
    <row r="559" spans="1:9" ht="15" customHeight="1">
      <c r="A559" s="84" t="s">
        <v>2132</v>
      </c>
      <c r="B559" s="83" t="s">
        <v>2133</v>
      </c>
      <c r="C559" s="175">
        <v>1</v>
      </c>
      <c r="D559" s="130"/>
      <c r="E559" s="90">
        <v>1</v>
      </c>
      <c r="F559" s="90">
        <v>0</v>
      </c>
      <c r="G559" s="88">
        <v>41.654200000000003</v>
      </c>
      <c r="H559" s="88">
        <v>22.947199999999999</v>
      </c>
      <c r="I559" s="88">
        <v>41.654200000000003</v>
      </c>
    </row>
    <row r="560" spans="1:9" ht="15" customHeight="1">
      <c r="A560" s="84" t="s">
        <v>2134</v>
      </c>
      <c r="B560" s="83" t="s">
        <v>2135</v>
      </c>
      <c r="C560" s="175">
        <v>4</v>
      </c>
      <c r="D560" s="130"/>
      <c r="E560" s="90">
        <v>0.88</v>
      </c>
      <c r="F560" s="90">
        <v>0.12</v>
      </c>
      <c r="G560" s="88">
        <v>0.44819999999999999</v>
      </c>
      <c r="H560" s="88">
        <v>0.30399999999999999</v>
      </c>
      <c r="I560" s="88">
        <v>1.7236</v>
      </c>
    </row>
    <row r="561" spans="1:9" ht="15" customHeight="1">
      <c r="A561" s="84" t="s">
        <v>2136</v>
      </c>
      <c r="B561" s="83" t="s">
        <v>2137</v>
      </c>
      <c r="C561" s="175">
        <v>3</v>
      </c>
      <c r="D561" s="130"/>
      <c r="E561" s="90">
        <v>0.41</v>
      </c>
      <c r="F561" s="90">
        <v>0.59</v>
      </c>
      <c r="G561" s="88">
        <v>1.0611999999999999</v>
      </c>
      <c r="H561" s="88">
        <v>0.7198</v>
      </c>
      <c r="I561" s="88">
        <v>2.5794000000000001</v>
      </c>
    </row>
    <row r="562" spans="1:9" ht="19.5" customHeight="1">
      <c r="A562" s="86"/>
      <c r="B562" s="86"/>
      <c r="C562" s="86"/>
      <c r="D562" s="86"/>
      <c r="E562" s="86"/>
      <c r="F562" s="86"/>
      <c r="G562" s="156" t="s">
        <v>2138</v>
      </c>
      <c r="H562" s="130"/>
      <c r="I562" s="91">
        <v>45.9572</v>
      </c>
    </row>
    <row r="563" spans="1:9" ht="15" customHeight="1">
      <c r="A563" s="165" t="s">
        <v>2139</v>
      </c>
      <c r="B563" s="129"/>
      <c r="C563" s="129"/>
      <c r="D563" s="129"/>
      <c r="E563" s="130"/>
      <c r="F563" s="80" t="s">
        <v>2140</v>
      </c>
      <c r="G563" s="80" t="s">
        <v>2141</v>
      </c>
      <c r="H563" s="80" t="s">
        <v>2142</v>
      </c>
      <c r="I563" s="80" t="s">
        <v>2143</v>
      </c>
    </row>
    <row r="564" spans="1:9" ht="19.5" customHeight="1">
      <c r="A564" s="84" t="s">
        <v>2144</v>
      </c>
      <c r="B564" s="164" t="s">
        <v>2145</v>
      </c>
      <c r="C564" s="129"/>
      <c r="D564" s="129"/>
      <c r="E564" s="129"/>
      <c r="F564" s="84" t="s">
        <v>2146</v>
      </c>
      <c r="G564" s="87">
        <v>1</v>
      </c>
      <c r="H564" s="85">
        <v>14.39</v>
      </c>
      <c r="I564" s="85">
        <v>14.39</v>
      </c>
    </row>
    <row r="565" spans="1:9" ht="15" customHeight="1">
      <c r="A565" s="84" t="s">
        <v>2147</v>
      </c>
      <c r="B565" s="164" t="s">
        <v>2148</v>
      </c>
      <c r="C565" s="129"/>
      <c r="D565" s="129"/>
      <c r="E565" s="129"/>
      <c r="F565" s="84" t="s">
        <v>2149</v>
      </c>
      <c r="G565" s="87">
        <v>9</v>
      </c>
      <c r="H565" s="85">
        <v>10.57</v>
      </c>
      <c r="I565" s="85">
        <v>95.13</v>
      </c>
    </row>
    <row r="566" spans="1:9" ht="15" customHeight="1">
      <c r="A566" s="86"/>
      <c r="B566" s="86"/>
      <c r="C566" s="86"/>
      <c r="D566" s="86"/>
      <c r="E566" s="86"/>
      <c r="F566" s="86"/>
      <c r="G566" s="156" t="s">
        <v>2150</v>
      </c>
      <c r="H566" s="130"/>
      <c r="I566" s="82">
        <v>109.52</v>
      </c>
    </row>
    <row r="567" spans="1:9" ht="15" customHeight="1">
      <c r="A567" s="86"/>
      <c r="B567" s="86"/>
      <c r="C567" s="86"/>
      <c r="D567" s="86"/>
      <c r="E567" s="86"/>
      <c r="F567" s="86"/>
      <c r="G567" s="163" t="s">
        <v>2151</v>
      </c>
      <c r="H567" s="130"/>
      <c r="I567" s="88">
        <v>155.47720000000001</v>
      </c>
    </row>
    <row r="568" spans="1:9" ht="15" customHeight="1">
      <c r="A568" s="86"/>
      <c r="B568" s="86"/>
      <c r="C568" s="86"/>
      <c r="D568" s="86"/>
      <c r="E568" s="86"/>
      <c r="F568" s="86"/>
      <c r="G568" s="163" t="s">
        <v>2152</v>
      </c>
      <c r="H568" s="130"/>
      <c r="I568" s="88">
        <v>3.9289900000000002</v>
      </c>
    </row>
    <row r="569" spans="1:9" ht="15" customHeight="1">
      <c r="A569" s="86"/>
      <c r="B569" s="86"/>
      <c r="C569" s="86"/>
      <c r="D569" s="86"/>
      <c r="E569" s="86"/>
      <c r="F569" s="86"/>
      <c r="G569" s="163" t="s">
        <v>2153</v>
      </c>
      <c r="H569" s="130"/>
      <c r="I569" s="88">
        <v>39.571800000000003</v>
      </c>
    </row>
    <row r="570" spans="1:9" ht="9.75" customHeight="1">
      <c r="A570" s="165" t="s">
        <v>2154</v>
      </c>
      <c r="B570" s="129"/>
      <c r="C570" s="129"/>
      <c r="D570" s="129"/>
      <c r="E570" s="130"/>
      <c r="F570" s="80" t="s">
        <v>2155</v>
      </c>
      <c r="G570" s="80" t="s">
        <v>2156</v>
      </c>
      <c r="H570" s="80" t="s">
        <v>2157</v>
      </c>
      <c r="I570" s="80" t="s">
        <v>2158</v>
      </c>
    </row>
    <row r="571" spans="1:9" ht="19.5" customHeight="1">
      <c r="A571" s="84" t="s">
        <v>2159</v>
      </c>
      <c r="B571" s="164" t="s">
        <v>2160</v>
      </c>
      <c r="C571" s="129"/>
      <c r="D571" s="129"/>
      <c r="E571" s="130"/>
      <c r="F571" s="84" t="s">
        <v>2161</v>
      </c>
      <c r="G571" s="87">
        <v>0.59948000000000001</v>
      </c>
      <c r="H571" s="85">
        <v>114.61750000000001</v>
      </c>
      <c r="I571" s="85">
        <v>68.709999999999994</v>
      </c>
    </row>
    <row r="572" spans="1:9" ht="12.75" customHeight="1">
      <c r="A572" s="84" t="s">
        <v>2162</v>
      </c>
      <c r="B572" s="164" t="s">
        <v>2163</v>
      </c>
      <c r="C572" s="129"/>
      <c r="D572" s="129"/>
      <c r="E572" s="130"/>
      <c r="F572" s="84" t="s">
        <v>2164</v>
      </c>
      <c r="G572" s="87">
        <v>0.73507999999999996</v>
      </c>
      <c r="H572" s="85">
        <v>72.711600000000004</v>
      </c>
      <c r="I572" s="85">
        <v>53.45</v>
      </c>
    </row>
    <row r="573" spans="1:9" ht="12" customHeight="1">
      <c r="A573" s="84" t="s">
        <v>2165</v>
      </c>
      <c r="B573" s="164" t="s">
        <v>2166</v>
      </c>
      <c r="C573" s="129"/>
      <c r="D573" s="129"/>
      <c r="E573" s="130"/>
      <c r="F573" s="84" t="s">
        <v>2167</v>
      </c>
      <c r="G573" s="87">
        <v>280.53417999999999</v>
      </c>
      <c r="H573" s="85">
        <v>0.41810000000000003</v>
      </c>
      <c r="I573" s="85">
        <v>117.82</v>
      </c>
    </row>
    <row r="574" spans="1:9" ht="15" customHeight="1">
      <c r="A574" s="86"/>
      <c r="B574" s="86"/>
      <c r="C574" s="86"/>
      <c r="D574" s="86"/>
      <c r="E574" s="86"/>
      <c r="F574" s="86"/>
      <c r="G574" s="156" t="s">
        <v>2168</v>
      </c>
      <c r="H574" s="130"/>
      <c r="I574" s="82">
        <v>239.98</v>
      </c>
    </row>
    <row r="575" spans="1:9" ht="15" customHeight="1">
      <c r="A575" s="165" t="s">
        <v>2169</v>
      </c>
      <c r="B575" s="130"/>
      <c r="C575" s="157" t="s">
        <v>2170</v>
      </c>
      <c r="D575" s="130"/>
      <c r="E575" s="157" t="s">
        <v>2171</v>
      </c>
      <c r="F575" s="130"/>
      <c r="G575" s="89" t="s">
        <v>2172</v>
      </c>
      <c r="H575" s="89" t="s">
        <v>2173</v>
      </c>
      <c r="I575" s="89" t="s">
        <v>2174</v>
      </c>
    </row>
    <row r="576" spans="1:9" ht="15" customHeight="1">
      <c r="A576" s="99" t="s">
        <v>2175</v>
      </c>
      <c r="B576" s="100" t="s">
        <v>2176</v>
      </c>
      <c r="C576" s="179" t="s">
        <v>2177</v>
      </c>
      <c r="D576" s="130"/>
      <c r="E576" s="179" t="s">
        <v>2178</v>
      </c>
      <c r="F576" s="130"/>
      <c r="G576" s="101">
        <v>0.89922000000000002</v>
      </c>
      <c r="H576" s="102">
        <v>1.1399999999999999</v>
      </c>
      <c r="I576" s="102">
        <v>1.03</v>
      </c>
    </row>
    <row r="577" spans="1:9" ht="15" customHeight="1">
      <c r="A577" s="99" t="s">
        <v>2179</v>
      </c>
      <c r="B577" s="100" t="s">
        <v>2180</v>
      </c>
      <c r="C577" s="179" t="s">
        <v>2181</v>
      </c>
      <c r="D577" s="130"/>
      <c r="E577" s="179" t="s">
        <v>2182</v>
      </c>
      <c r="F577" s="130"/>
      <c r="G577" s="101">
        <v>1.1026199999999999</v>
      </c>
      <c r="H577" s="102">
        <v>1.1399999999999999</v>
      </c>
      <c r="I577" s="102">
        <v>1.26</v>
      </c>
    </row>
    <row r="578" spans="1:9" ht="19.5" customHeight="1">
      <c r="A578" s="99" t="s">
        <v>2183</v>
      </c>
      <c r="B578" s="100" t="s">
        <v>2184</v>
      </c>
      <c r="C578" s="179" t="s">
        <v>2185</v>
      </c>
      <c r="D578" s="130"/>
      <c r="E578" s="179" t="s">
        <v>2186</v>
      </c>
      <c r="F578" s="130"/>
      <c r="G578" s="101">
        <v>0.28053</v>
      </c>
      <c r="H578" s="102">
        <v>21.28</v>
      </c>
      <c r="I578" s="102">
        <v>5.97</v>
      </c>
    </row>
    <row r="579" spans="1:9" ht="15" customHeight="1">
      <c r="A579" s="86"/>
      <c r="B579" s="86"/>
      <c r="C579" s="86"/>
      <c r="D579" s="86"/>
      <c r="E579" s="86"/>
      <c r="F579" s="86"/>
      <c r="G579" s="156" t="s">
        <v>2187</v>
      </c>
      <c r="H579" s="130"/>
      <c r="I579" s="85">
        <v>8.26</v>
      </c>
    </row>
    <row r="580" spans="1:9" ht="15" customHeight="1">
      <c r="A580" s="86"/>
      <c r="B580" s="86"/>
      <c r="C580" s="86"/>
      <c r="D580" s="86"/>
      <c r="E580" s="86"/>
      <c r="F580" s="86"/>
      <c r="G580" s="163" t="s">
        <v>2188</v>
      </c>
      <c r="H580" s="130"/>
      <c r="I580" s="85">
        <v>287.81180000000001</v>
      </c>
    </row>
    <row r="581" spans="1:9" ht="15" customHeight="1">
      <c r="A581" s="86"/>
      <c r="B581" s="86"/>
      <c r="C581" s="86"/>
      <c r="D581" s="86"/>
      <c r="E581" s="86"/>
      <c r="F581" s="86"/>
      <c r="G581" s="163" t="s">
        <v>2189</v>
      </c>
      <c r="H581" s="130"/>
      <c r="I581" s="82">
        <v>287.27</v>
      </c>
    </row>
    <row r="582" spans="1:9" ht="15" customHeight="1">
      <c r="A582" s="86"/>
      <c r="B582" s="86"/>
      <c r="C582" s="86"/>
      <c r="D582" s="86"/>
      <c r="E582" s="86"/>
      <c r="F582" s="86"/>
      <c r="G582" s="163" t="s">
        <v>2190</v>
      </c>
      <c r="H582" s="130"/>
      <c r="I582" s="82">
        <v>68.05</v>
      </c>
    </row>
    <row r="583" spans="1:9" ht="15" customHeight="1">
      <c r="A583" s="86"/>
      <c r="B583" s="86"/>
      <c r="C583" s="86"/>
      <c r="D583" s="86"/>
      <c r="E583" s="86"/>
      <c r="F583" s="86"/>
      <c r="G583" s="163" t="s">
        <v>2191</v>
      </c>
      <c r="H583" s="130"/>
      <c r="I583" s="82">
        <v>355.32</v>
      </c>
    </row>
    <row r="584" spans="1:9" ht="19.5" customHeight="1">
      <c r="A584" s="86"/>
      <c r="B584" s="86"/>
      <c r="C584" s="86"/>
      <c r="D584" s="158"/>
      <c r="E584" s="108"/>
      <c r="F584" s="108"/>
      <c r="G584" s="86"/>
      <c r="H584" s="86"/>
      <c r="I584" s="86"/>
    </row>
    <row r="585" spans="1:9" ht="15" customHeight="1">
      <c r="A585" s="162" t="s">
        <v>2192</v>
      </c>
      <c r="B585" s="129"/>
      <c r="C585" s="129"/>
      <c r="D585" s="129"/>
      <c r="E585" s="129"/>
      <c r="F585" s="129"/>
      <c r="G585" s="129"/>
      <c r="H585" s="129"/>
      <c r="I585" s="130"/>
    </row>
    <row r="586" spans="1:9" ht="15" customHeight="1">
      <c r="A586" s="168" t="s">
        <v>2193</v>
      </c>
      <c r="B586" s="169"/>
      <c r="C586" s="172" t="s">
        <v>2194</v>
      </c>
      <c r="D586" s="127"/>
      <c r="E586" s="167" t="s">
        <v>2195</v>
      </c>
      <c r="F586" s="130"/>
      <c r="G586" s="167" t="s">
        <v>2196</v>
      </c>
      <c r="H586" s="130"/>
      <c r="I586" s="174" t="s">
        <v>2197</v>
      </c>
    </row>
    <row r="587" spans="1:9" ht="15" customHeight="1">
      <c r="A587" s="170"/>
      <c r="B587" s="171"/>
      <c r="C587" s="170"/>
      <c r="D587" s="173"/>
      <c r="E587" s="89" t="s">
        <v>2198</v>
      </c>
      <c r="F587" s="89" t="s">
        <v>2199</v>
      </c>
      <c r="G587" s="89" t="s">
        <v>2200</v>
      </c>
      <c r="H587" s="89" t="s">
        <v>2201</v>
      </c>
      <c r="I587" s="137"/>
    </row>
    <row r="588" spans="1:9" ht="15" customHeight="1">
      <c r="A588" s="84" t="s">
        <v>2202</v>
      </c>
      <c r="B588" s="83" t="s">
        <v>2203</v>
      </c>
      <c r="C588" s="175">
        <v>1</v>
      </c>
      <c r="D588" s="130"/>
      <c r="E588" s="90">
        <v>0.33</v>
      </c>
      <c r="F588" s="90">
        <v>0.67</v>
      </c>
      <c r="G588" s="88">
        <v>133.0806</v>
      </c>
      <c r="H588" s="88">
        <v>66.534800000000004</v>
      </c>
      <c r="I588" s="88">
        <v>88.494900000000001</v>
      </c>
    </row>
    <row r="589" spans="1:9" ht="15" customHeight="1">
      <c r="A589" s="84" t="s">
        <v>2204</v>
      </c>
      <c r="B589" s="83" t="s">
        <v>2205</v>
      </c>
      <c r="C589" s="175">
        <v>1</v>
      </c>
      <c r="D589" s="130"/>
      <c r="E589" s="90">
        <v>1</v>
      </c>
      <c r="F589" s="90">
        <v>0</v>
      </c>
      <c r="G589" s="88">
        <v>58.772399999999998</v>
      </c>
      <c r="H589" s="88">
        <v>49.512799999999999</v>
      </c>
      <c r="I589" s="88">
        <v>58.772399999999998</v>
      </c>
    </row>
    <row r="590" spans="1:9" ht="15" customHeight="1">
      <c r="A590" s="84" t="s">
        <v>2206</v>
      </c>
      <c r="B590" s="83" t="s">
        <v>2207</v>
      </c>
      <c r="C590" s="175">
        <v>1</v>
      </c>
      <c r="D590" s="130"/>
      <c r="E590" s="90">
        <v>1</v>
      </c>
      <c r="F590" s="90">
        <v>0</v>
      </c>
      <c r="G590" s="88">
        <v>27.157299999999999</v>
      </c>
      <c r="H590" s="88">
        <v>3.742</v>
      </c>
      <c r="I590" s="88">
        <v>27.157299999999999</v>
      </c>
    </row>
    <row r="591" spans="1:9" ht="15" customHeight="1">
      <c r="A591" s="86"/>
      <c r="B591" s="86"/>
      <c r="C591" s="86"/>
      <c r="D591" s="86"/>
      <c r="E591" s="86"/>
      <c r="F591" s="86"/>
      <c r="G591" s="156" t="s">
        <v>2208</v>
      </c>
      <c r="H591" s="130"/>
      <c r="I591" s="91">
        <v>174.4246</v>
      </c>
    </row>
    <row r="592" spans="1:9" ht="19.5" customHeight="1">
      <c r="A592" s="165" t="s">
        <v>2209</v>
      </c>
      <c r="B592" s="129"/>
      <c r="C592" s="129"/>
      <c r="D592" s="129"/>
      <c r="E592" s="130"/>
      <c r="F592" s="80" t="s">
        <v>2210</v>
      </c>
      <c r="G592" s="80" t="s">
        <v>2211</v>
      </c>
      <c r="H592" s="80" t="s">
        <v>2212</v>
      </c>
      <c r="I592" s="80" t="s">
        <v>2213</v>
      </c>
    </row>
    <row r="593" spans="1:9" ht="19.5" customHeight="1">
      <c r="A593" s="84" t="s">
        <v>2214</v>
      </c>
      <c r="B593" s="164" t="s">
        <v>2215</v>
      </c>
      <c r="C593" s="129"/>
      <c r="D593" s="129"/>
      <c r="E593" s="129"/>
      <c r="F593" s="84" t="s">
        <v>2216</v>
      </c>
      <c r="G593" s="87">
        <v>2</v>
      </c>
      <c r="H593" s="85">
        <v>10.57</v>
      </c>
      <c r="I593" s="85">
        <v>21.14</v>
      </c>
    </row>
    <row r="594" spans="1:9" ht="15" customHeight="1">
      <c r="A594" s="86"/>
      <c r="B594" s="86"/>
      <c r="C594" s="86"/>
      <c r="D594" s="86"/>
      <c r="E594" s="86"/>
      <c r="F594" s="86"/>
      <c r="G594" s="156" t="s">
        <v>2217</v>
      </c>
      <c r="H594" s="130"/>
      <c r="I594" s="82">
        <v>21.14</v>
      </c>
    </row>
    <row r="595" spans="1:9" ht="15" customHeight="1">
      <c r="A595" s="86"/>
      <c r="B595" s="86"/>
      <c r="C595" s="86"/>
      <c r="D595" s="86"/>
      <c r="E595" s="86"/>
      <c r="F595" s="86"/>
      <c r="G595" s="163" t="s">
        <v>2218</v>
      </c>
      <c r="H595" s="130"/>
      <c r="I595" s="88">
        <v>195.56460000000001</v>
      </c>
    </row>
    <row r="596" spans="1:9" ht="19.5" customHeight="1">
      <c r="A596" s="86"/>
      <c r="B596" s="86"/>
      <c r="C596" s="86"/>
      <c r="D596" s="86"/>
      <c r="E596" s="86"/>
      <c r="F596" s="86"/>
      <c r="G596" s="163" t="s">
        <v>2219</v>
      </c>
      <c r="H596" s="130"/>
      <c r="I596" s="88">
        <v>24.9</v>
      </c>
    </row>
    <row r="597" spans="1:9" ht="15" customHeight="1">
      <c r="A597" s="86"/>
      <c r="B597" s="86"/>
      <c r="C597" s="86"/>
      <c r="D597" s="86"/>
      <c r="E597" s="86"/>
      <c r="F597" s="86"/>
      <c r="G597" s="163" t="s">
        <v>2220</v>
      </c>
      <c r="H597" s="130"/>
      <c r="I597" s="88">
        <v>7.8540000000000001</v>
      </c>
    </row>
    <row r="598" spans="1:9" ht="15" customHeight="1">
      <c r="A598" s="165" t="s">
        <v>2221</v>
      </c>
      <c r="B598" s="129"/>
      <c r="C598" s="129"/>
      <c r="D598" s="129"/>
      <c r="E598" s="130"/>
      <c r="F598" s="80" t="s">
        <v>2222</v>
      </c>
      <c r="G598" s="80" t="s">
        <v>2223</v>
      </c>
      <c r="H598" s="80" t="s">
        <v>2224</v>
      </c>
      <c r="I598" s="80" t="s">
        <v>2225</v>
      </c>
    </row>
    <row r="599" spans="1:9" ht="15" customHeight="1">
      <c r="A599" s="84" t="s">
        <v>2226</v>
      </c>
      <c r="B599" s="164" t="s">
        <v>2227</v>
      </c>
      <c r="C599" s="129"/>
      <c r="D599" s="129"/>
      <c r="E599" s="130"/>
      <c r="F599" s="84" t="s">
        <v>2228</v>
      </c>
      <c r="G599" s="87">
        <v>0.98234999999999995</v>
      </c>
      <c r="H599" s="85">
        <v>6.1550000000000002</v>
      </c>
      <c r="I599" s="85">
        <v>6.05</v>
      </c>
    </row>
    <row r="600" spans="1:9" ht="15" customHeight="1">
      <c r="A600" s="84" t="s">
        <v>2229</v>
      </c>
      <c r="B600" s="164" t="s">
        <v>2230</v>
      </c>
      <c r="C600" s="129"/>
      <c r="D600" s="129"/>
      <c r="E600" s="130"/>
      <c r="F600" s="84" t="s">
        <v>2231</v>
      </c>
      <c r="G600" s="87">
        <v>0.60772000000000004</v>
      </c>
      <c r="H600" s="85">
        <v>114.61750000000001</v>
      </c>
      <c r="I600" s="85">
        <v>69.66</v>
      </c>
    </row>
    <row r="601" spans="1:9" ht="15" customHeight="1">
      <c r="A601" s="84" t="s">
        <v>2232</v>
      </c>
      <c r="B601" s="164" t="s">
        <v>2233</v>
      </c>
      <c r="C601" s="129"/>
      <c r="D601" s="129"/>
      <c r="E601" s="130"/>
      <c r="F601" s="84" t="s">
        <v>2234</v>
      </c>
      <c r="G601" s="87">
        <v>0.36753999999999998</v>
      </c>
      <c r="H601" s="85">
        <v>76.319800000000001</v>
      </c>
      <c r="I601" s="85">
        <v>28.05</v>
      </c>
    </row>
    <row r="602" spans="1:9" ht="9.75" customHeight="1">
      <c r="A602" s="84" t="s">
        <v>2235</v>
      </c>
      <c r="B602" s="164" t="s">
        <v>2236</v>
      </c>
      <c r="C602" s="129"/>
      <c r="D602" s="129"/>
      <c r="E602" s="130"/>
      <c r="F602" s="84" t="s">
        <v>2237</v>
      </c>
      <c r="G602" s="87">
        <v>0.36753999999999998</v>
      </c>
      <c r="H602" s="85">
        <v>72.711600000000004</v>
      </c>
      <c r="I602" s="85">
        <v>26.72</v>
      </c>
    </row>
    <row r="603" spans="1:9" ht="19.5" customHeight="1">
      <c r="A603" s="84" t="s">
        <v>2238</v>
      </c>
      <c r="B603" s="164" t="s">
        <v>2239</v>
      </c>
      <c r="C603" s="129"/>
      <c r="D603" s="129"/>
      <c r="E603" s="130"/>
      <c r="F603" s="84" t="s">
        <v>2240</v>
      </c>
      <c r="G603" s="87">
        <v>327.44990000000001</v>
      </c>
      <c r="H603" s="85">
        <v>0.41810000000000003</v>
      </c>
      <c r="I603" s="85">
        <v>137.53</v>
      </c>
    </row>
    <row r="604" spans="1:9" ht="9.75" customHeight="1">
      <c r="A604" s="86"/>
      <c r="B604" s="86"/>
      <c r="C604" s="86"/>
      <c r="D604" s="86"/>
      <c r="E604" s="86"/>
      <c r="F604" s="86"/>
      <c r="G604" s="156" t="s">
        <v>2241</v>
      </c>
      <c r="H604" s="130"/>
      <c r="I604" s="82">
        <v>268.01</v>
      </c>
    </row>
    <row r="605" spans="1:9" ht="15" customHeight="1">
      <c r="A605" s="165" t="s">
        <v>2242</v>
      </c>
      <c r="B605" s="130"/>
      <c r="C605" s="157" t="s">
        <v>2243</v>
      </c>
      <c r="D605" s="130"/>
      <c r="E605" s="157" t="s">
        <v>2244</v>
      </c>
      <c r="F605" s="130"/>
      <c r="G605" s="89" t="s">
        <v>2245</v>
      </c>
      <c r="H605" s="89" t="s">
        <v>2246</v>
      </c>
      <c r="I605" s="89" t="s">
        <v>2247</v>
      </c>
    </row>
    <row r="606" spans="1:9" ht="15" customHeight="1">
      <c r="A606" s="99" t="s">
        <v>2248</v>
      </c>
      <c r="B606" s="100" t="s">
        <v>2249</v>
      </c>
      <c r="C606" s="179" t="s">
        <v>2250</v>
      </c>
      <c r="D606" s="130"/>
      <c r="E606" s="179" t="s">
        <v>2251</v>
      </c>
      <c r="F606" s="130"/>
      <c r="G606" s="101">
        <v>9.7999999999999997E-4</v>
      </c>
      <c r="H606" s="102">
        <v>21.28</v>
      </c>
      <c r="I606" s="102">
        <v>0.02</v>
      </c>
    </row>
    <row r="607" spans="1:9" ht="15" customHeight="1">
      <c r="A607" s="99" t="s">
        <v>2252</v>
      </c>
      <c r="B607" s="100" t="s">
        <v>2253</v>
      </c>
      <c r="C607" s="179" t="s">
        <v>2254</v>
      </c>
      <c r="D607" s="130"/>
      <c r="E607" s="179" t="s">
        <v>2255</v>
      </c>
      <c r="F607" s="130"/>
      <c r="G607" s="101">
        <v>0.91157999999999995</v>
      </c>
      <c r="H607" s="102">
        <v>1.1399999999999999</v>
      </c>
      <c r="I607" s="102">
        <v>1.04</v>
      </c>
    </row>
    <row r="608" spans="1:9" ht="9.75" customHeight="1">
      <c r="A608" s="99" t="s">
        <v>2256</v>
      </c>
      <c r="B608" s="100" t="s">
        <v>2257</v>
      </c>
      <c r="C608" s="179" t="s">
        <v>2258</v>
      </c>
      <c r="D608" s="130"/>
      <c r="E608" s="179" t="s">
        <v>2259</v>
      </c>
      <c r="F608" s="130"/>
      <c r="G608" s="101">
        <v>0.55130999999999997</v>
      </c>
      <c r="H608" s="102">
        <v>1.1399999999999999</v>
      </c>
      <c r="I608" s="102">
        <v>0.63</v>
      </c>
    </row>
    <row r="609" spans="1:9" ht="19.5" customHeight="1">
      <c r="A609" s="99" t="s">
        <v>2260</v>
      </c>
      <c r="B609" s="100" t="s">
        <v>2261</v>
      </c>
      <c r="C609" s="179" t="s">
        <v>2262</v>
      </c>
      <c r="D609" s="130"/>
      <c r="E609" s="179" t="s">
        <v>2263</v>
      </c>
      <c r="F609" s="130"/>
      <c r="G609" s="101">
        <v>0.55130999999999997</v>
      </c>
      <c r="H609" s="102">
        <v>1.1399999999999999</v>
      </c>
      <c r="I609" s="102">
        <v>0.63</v>
      </c>
    </row>
    <row r="610" spans="1:9" ht="19.5" customHeight="1">
      <c r="A610" s="99" t="s">
        <v>2264</v>
      </c>
      <c r="B610" s="100" t="s">
        <v>2265</v>
      </c>
      <c r="C610" s="179" t="s">
        <v>2266</v>
      </c>
      <c r="D610" s="130"/>
      <c r="E610" s="179" t="s">
        <v>2267</v>
      </c>
      <c r="F610" s="130"/>
      <c r="G610" s="101">
        <v>0.32745000000000002</v>
      </c>
      <c r="H610" s="102">
        <v>21.28</v>
      </c>
      <c r="I610" s="102">
        <v>6.97</v>
      </c>
    </row>
    <row r="611" spans="1:9" ht="15" customHeight="1">
      <c r="A611" s="86"/>
      <c r="B611" s="86"/>
      <c r="C611" s="86"/>
      <c r="D611" s="86"/>
      <c r="E611" s="86"/>
      <c r="F611" s="86"/>
      <c r="G611" s="156" t="s">
        <v>2268</v>
      </c>
      <c r="H611" s="130"/>
      <c r="I611" s="85">
        <v>9.2899999999999991</v>
      </c>
    </row>
    <row r="612" spans="1:9" ht="15" customHeight="1">
      <c r="A612" s="86"/>
      <c r="B612" s="86"/>
      <c r="C612" s="86"/>
      <c r="D612" s="86"/>
      <c r="E612" s="86"/>
      <c r="F612" s="86"/>
      <c r="G612" s="163" t="s">
        <v>2269</v>
      </c>
      <c r="H612" s="130"/>
      <c r="I612" s="85">
        <v>285.154</v>
      </c>
    </row>
    <row r="613" spans="1:9" ht="15" customHeight="1">
      <c r="A613" s="86"/>
      <c r="B613" s="86"/>
      <c r="C613" s="86"/>
      <c r="D613" s="86"/>
      <c r="E613" s="86"/>
      <c r="F613" s="86"/>
      <c r="G613" s="163" t="s">
        <v>2270</v>
      </c>
      <c r="H613" s="130"/>
      <c r="I613" s="82">
        <v>284.52</v>
      </c>
    </row>
    <row r="614" spans="1:9" ht="15" customHeight="1">
      <c r="A614" s="86"/>
      <c r="B614" s="86"/>
      <c r="C614" s="86"/>
      <c r="D614" s="86"/>
      <c r="E614" s="86"/>
      <c r="F614" s="86"/>
      <c r="G614" s="163" t="s">
        <v>2271</v>
      </c>
      <c r="H614" s="130"/>
      <c r="I614" s="82">
        <v>67.400000000000006</v>
      </c>
    </row>
    <row r="615" spans="1:9" ht="15" customHeight="1">
      <c r="A615" s="86"/>
      <c r="B615" s="86"/>
      <c r="C615" s="86"/>
      <c r="D615" s="86"/>
      <c r="E615" s="86"/>
      <c r="F615" s="86"/>
      <c r="G615" s="163" t="s">
        <v>2272</v>
      </c>
      <c r="H615" s="130"/>
      <c r="I615" s="82">
        <v>351.92</v>
      </c>
    </row>
    <row r="616" spans="1:9" ht="15" customHeight="1">
      <c r="A616" s="86"/>
      <c r="B616" s="86"/>
      <c r="C616" s="86"/>
      <c r="D616" s="158"/>
      <c r="E616" s="108"/>
      <c r="F616" s="108"/>
      <c r="G616" s="86"/>
      <c r="H616" s="86"/>
      <c r="I616" s="86"/>
    </row>
    <row r="617" spans="1:9" ht="15" customHeight="1">
      <c r="A617" s="162" t="s">
        <v>2273</v>
      </c>
      <c r="B617" s="129"/>
      <c r="C617" s="129"/>
      <c r="D617" s="129"/>
      <c r="E617" s="129"/>
      <c r="F617" s="129"/>
      <c r="G617" s="129"/>
      <c r="H617" s="129"/>
      <c r="I617" s="130"/>
    </row>
    <row r="618" spans="1:9" ht="19.5" customHeight="1">
      <c r="A618" s="178"/>
      <c r="B618" s="108"/>
      <c r="C618" s="108"/>
      <c r="D618" s="108"/>
      <c r="E618" s="108"/>
      <c r="F618" s="108"/>
      <c r="G618" s="108"/>
      <c r="H618" s="108"/>
      <c r="I618" s="108"/>
    </row>
    <row r="619" spans="1:9" ht="15" customHeight="1">
      <c r="A619" s="86"/>
      <c r="B619" s="86"/>
      <c r="C619" s="86"/>
      <c r="D619" s="86"/>
      <c r="E619" s="86"/>
      <c r="F619" s="86"/>
      <c r="G619" s="163" t="s">
        <v>2274</v>
      </c>
      <c r="H619" s="130"/>
      <c r="I619" s="82">
        <v>30.94</v>
      </c>
    </row>
    <row r="620" spans="1:9" ht="15" customHeight="1">
      <c r="A620" s="86"/>
      <c r="B620" s="86"/>
      <c r="C620" s="86"/>
      <c r="D620" s="86"/>
      <c r="E620" s="86"/>
      <c r="F620" s="86"/>
      <c r="G620" s="163" t="s">
        <v>2275</v>
      </c>
      <c r="H620" s="130"/>
      <c r="I620" s="82">
        <v>7.33</v>
      </c>
    </row>
    <row r="621" spans="1:9" ht="15" customHeight="1">
      <c r="A621" s="86"/>
      <c r="B621" s="86"/>
      <c r="C621" s="86"/>
      <c r="D621" s="86"/>
      <c r="E621" s="86"/>
      <c r="F621" s="86"/>
      <c r="G621" s="163" t="s">
        <v>2276</v>
      </c>
      <c r="H621" s="130"/>
      <c r="I621" s="82">
        <v>38.270000000000003</v>
      </c>
    </row>
    <row r="622" spans="1:9" ht="19.5" customHeight="1">
      <c r="A622" s="86"/>
      <c r="B622" s="86"/>
      <c r="C622" s="86"/>
      <c r="D622" s="158"/>
      <c r="E622" s="108"/>
      <c r="F622" s="108"/>
      <c r="G622" s="86"/>
      <c r="H622" s="86"/>
      <c r="I622" s="86"/>
    </row>
    <row r="623" spans="1:9" ht="15.75" customHeight="1">
      <c r="A623" s="162" t="s">
        <v>2277</v>
      </c>
      <c r="B623" s="129"/>
      <c r="C623" s="129"/>
      <c r="D623" s="129"/>
      <c r="E623" s="129"/>
      <c r="F623" s="129"/>
      <c r="G623" s="129"/>
      <c r="H623" s="129"/>
      <c r="I623" s="130"/>
    </row>
    <row r="624" spans="1:9" ht="15" customHeight="1">
      <c r="A624" s="165" t="s">
        <v>2278</v>
      </c>
      <c r="B624" s="129"/>
      <c r="C624" s="129"/>
      <c r="D624" s="129"/>
      <c r="E624" s="130"/>
      <c r="F624" s="80" t="s">
        <v>2279</v>
      </c>
      <c r="G624" s="80" t="s">
        <v>2280</v>
      </c>
      <c r="H624" s="80" t="s">
        <v>2281</v>
      </c>
      <c r="I624" s="80" t="s">
        <v>2282</v>
      </c>
    </row>
    <row r="625" spans="1:9" ht="15" customHeight="1">
      <c r="A625" s="84" t="s">
        <v>2283</v>
      </c>
      <c r="B625" s="164" t="s">
        <v>2284</v>
      </c>
      <c r="C625" s="129"/>
      <c r="D625" s="129"/>
      <c r="E625" s="129"/>
      <c r="F625" s="84" t="s">
        <v>2285</v>
      </c>
      <c r="G625" s="87">
        <v>0.3</v>
      </c>
      <c r="H625" s="85">
        <v>13.4308</v>
      </c>
      <c r="I625" s="85">
        <v>4.03</v>
      </c>
    </row>
    <row r="626" spans="1:9" ht="15" customHeight="1">
      <c r="A626" s="84" t="s">
        <v>2286</v>
      </c>
      <c r="B626" s="164" t="s">
        <v>2287</v>
      </c>
      <c r="C626" s="129"/>
      <c r="D626" s="129"/>
      <c r="E626" s="129"/>
      <c r="F626" s="84" t="s">
        <v>2288</v>
      </c>
      <c r="G626" s="87">
        <v>0.3</v>
      </c>
      <c r="H626" s="85">
        <v>18.78</v>
      </c>
      <c r="I626" s="85">
        <v>5.63</v>
      </c>
    </row>
    <row r="627" spans="1:9" ht="15" customHeight="1">
      <c r="A627" s="86"/>
      <c r="B627" s="86"/>
      <c r="C627" s="86"/>
      <c r="D627" s="86"/>
      <c r="E627" s="86"/>
      <c r="F627" s="86"/>
      <c r="G627" s="156" t="s">
        <v>2289</v>
      </c>
      <c r="H627" s="130"/>
      <c r="I627" s="82">
        <v>9.66</v>
      </c>
    </row>
    <row r="628" spans="1:9" ht="15" customHeight="1">
      <c r="A628" s="86"/>
      <c r="B628" s="86"/>
      <c r="C628" s="86"/>
      <c r="D628" s="86"/>
      <c r="E628" s="86"/>
      <c r="F628" s="86"/>
      <c r="G628" s="185" t="s">
        <v>2290</v>
      </c>
      <c r="H628" s="186"/>
      <c r="I628" s="98">
        <v>0</v>
      </c>
    </row>
    <row r="629" spans="1:9" ht="9.75" customHeight="1">
      <c r="A629" s="86"/>
      <c r="B629" s="86"/>
      <c r="C629" s="86"/>
      <c r="D629" s="86"/>
      <c r="E629" s="86"/>
      <c r="F629" s="86"/>
      <c r="G629" s="163" t="s">
        <v>2291</v>
      </c>
      <c r="H629" s="130"/>
      <c r="I629" s="88">
        <v>9.66</v>
      </c>
    </row>
    <row r="630" spans="1:9" ht="19.5" customHeight="1">
      <c r="A630" s="86"/>
      <c r="B630" s="86"/>
      <c r="C630" s="86"/>
      <c r="D630" s="86"/>
      <c r="E630" s="86"/>
      <c r="F630" s="86"/>
      <c r="G630" s="163" t="s">
        <v>2292</v>
      </c>
      <c r="H630" s="130"/>
      <c r="I630" s="88">
        <v>1</v>
      </c>
    </row>
    <row r="631" spans="1:9" ht="19.5" customHeight="1">
      <c r="A631" s="86"/>
      <c r="B631" s="86"/>
      <c r="C631" s="86"/>
      <c r="D631" s="86"/>
      <c r="E631" s="86"/>
      <c r="F631" s="86"/>
      <c r="G631" s="163" t="s">
        <v>2293</v>
      </c>
      <c r="H631" s="130"/>
      <c r="I631" s="88">
        <v>9.66</v>
      </c>
    </row>
    <row r="632" spans="1:9" ht="15" customHeight="1">
      <c r="A632" s="165" t="s">
        <v>2294</v>
      </c>
      <c r="B632" s="129"/>
      <c r="C632" s="129"/>
      <c r="D632" s="129"/>
      <c r="E632" s="130"/>
      <c r="F632" s="80" t="s">
        <v>2295</v>
      </c>
      <c r="G632" s="80" t="s">
        <v>2296</v>
      </c>
      <c r="H632" s="80" t="s">
        <v>2297</v>
      </c>
      <c r="I632" s="80" t="s">
        <v>2298</v>
      </c>
    </row>
    <row r="633" spans="1:9" ht="15" customHeight="1">
      <c r="A633" s="84" t="s">
        <v>2299</v>
      </c>
      <c r="B633" s="164" t="s">
        <v>2300</v>
      </c>
      <c r="C633" s="129"/>
      <c r="D633" s="129"/>
      <c r="E633" s="130"/>
      <c r="F633" s="84" t="s">
        <v>2301</v>
      </c>
      <c r="G633" s="87">
        <v>1</v>
      </c>
      <c r="H633" s="85">
        <v>14.49</v>
      </c>
      <c r="I633" s="85">
        <v>14.49</v>
      </c>
    </row>
    <row r="634" spans="1:9" ht="15" customHeight="1">
      <c r="A634" s="84" t="s">
        <v>2302</v>
      </c>
      <c r="B634" s="164" t="s">
        <v>2303</v>
      </c>
      <c r="C634" s="129"/>
      <c r="D634" s="129"/>
      <c r="E634" s="130"/>
      <c r="F634" s="84" t="s">
        <v>2304</v>
      </c>
      <c r="G634" s="87">
        <v>5.0000000000000001E-3</v>
      </c>
      <c r="H634" s="85">
        <v>29.25</v>
      </c>
      <c r="I634" s="85">
        <v>0.15</v>
      </c>
    </row>
    <row r="635" spans="1:9" ht="15" customHeight="1">
      <c r="A635" s="86"/>
      <c r="B635" s="86"/>
      <c r="C635" s="86"/>
      <c r="D635" s="86"/>
      <c r="E635" s="86"/>
      <c r="F635" s="86"/>
      <c r="G635" s="156" t="s">
        <v>2305</v>
      </c>
      <c r="H635" s="130"/>
      <c r="I635" s="82">
        <v>14.64</v>
      </c>
    </row>
    <row r="636" spans="1:9" ht="15" customHeight="1">
      <c r="A636" s="165" t="s">
        <v>2306</v>
      </c>
      <c r="B636" s="129"/>
      <c r="C636" s="129"/>
      <c r="D636" s="129"/>
      <c r="E636" s="130"/>
      <c r="F636" s="80" t="s">
        <v>2307</v>
      </c>
      <c r="G636" s="80" t="s">
        <v>2308</v>
      </c>
      <c r="H636" s="80" t="s">
        <v>2309</v>
      </c>
      <c r="I636" s="80" t="s">
        <v>2310</v>
      </c>
    </row>
    <row r="637" spans="1:9" ht="15" customHeight="1">
      <c r="A637" s="84" t="s">
        <v>2311</v>
      </c>
      <c r="B637" s="164" t="s">
        <v>2312</v>
      </c>
      <c r="C637" s="129"/>
      <c r="D637" s="129"/>
      <c r="E637" s="130"/>
      <c r="F637" s="84" t="s">
        <v>2313</v>
      </c>
      <c r="G637" s="97">
        <v>0.04</v>
      </c>
      <c r="H637" s="85">
        <v>30.01</v>
      </c>
      <c r="I637" s="85">
        <v>1.2</v>
      </c>
    </row>
    <row r="638" spans="1:9" ht="19.5" customHeight="1">
      <c r="A638" s="86"/>
      <c r="B638" s="86"/>
      <c r="C638" s="86"/>
      <c r="D638" s="86"/>
      <c r="E638" s="86"/>
      <c r="F638" s="86"/>
      <c r="G638" s="156" t="s">
        <v>2314</v>
      </c>
      <c r="H638" s="130"/>
      <c r="I638" s="82">
        <v>1.2</v>
      </c>
    </row>
    <row r="639" spans="1:9" ht="15" customHeight="1">
      <c r="A639" s="86"/>
      <c r="B639" s="86"/>
      <c r="C639" s="86"/>
      <c r="D639" s="86"/>
      <c r="E639" s="86"/>
      <c r="F639" s="86"/>
      <c r="G639" s="163" t="s">
        <v>2315</v>
      </c>
      <c r="H639" s="130"/>
      <c r="I639" s="85">
        <v>25.5</v>
      </c>
    </row>
    <row r="640" spans="1:9" ht="15" customHeight="1">
      <c r="A640" s="86"/>
      <c r="B640" s="86"/>
      <c r="C640" s="86"/>
      <c r="D640" s="86"/>
      <c r="E640" s="86"/>
      <c r="F640" s="86"/>
      <c r="G640" s="163" t="s">
        <v>2316</v>
      </c>
      <c r="H640" s="130"/>
      <c r="I640" s="82">
        <v>25.5</v>
      </c>
    </row>
    <row r="641" spans="1:9" ht="15" customHeight="1">
      <c r="A641" s="86"/>
      <c r="B641" s="86"/>
      <c r="C641" s="86"/>
      <c r="D641" s="86"/>
      <c r="E641" s="86"/>
      <c r="F641" s="86"/>
      <c r="G641" s="163" t="s">
        <v>2317</v>
      </c>
      <c r="H641" s="130"/>
      <c r="I641" s="82">
        <v>6.04</v>
      </c>
    </row>
    <row r="642" spans="1:9" ht="15" customHeight="1">
      <c r="A642" s="86"/>
      <c r="B642" s="86"/>
      <c r="C642" s="86"/>
      <c r="D642" s="86"/>
      <c r="E642" s="86"/>
      <c r="F642" s="86"/>
      <c r="G642" s="163" t="s">
        <v>2318</v>
      </c>
      <c r="H642" s="130"/>
      <c r="I642" s="82">
        <v>31.54</v>
      </c>
    </row>
    <row r="643" spans="1:9" ht="15" customHeight="1">
      <c r="A643" s="86"/>
      <c r="B643" s="86"/>
      <c r="C643" s="86"/>
      <c r="D643" s="158"/>
      <c r="E643" s="108"/>
      <c r="F643" s="108"/>
      <c r="G643" s="86"/>
      <c r="H643" s="86"/>
      <c r="I643" s="86"/>
    </row>
    <row r="644" spans="1:9" ht="15" customHeight="1">
      <c r="A644" s="162" t="s">
        <v>2319</v>
      </c>
      <c r="B644" s="129"/>
      <c r="C644" s="129"/>
      <c r="D644" s="129"/>
      <c r="E644" s="129"/>
      <c r="F644" s="129"/>
      <c r="G644" s="129"/>
      <c r="H644" s="129"/>
      <c r="I644" s="130"/>
    </row>
    <row r="645" spans="1:9" ht="15" customHeight="1">
      <c r="A645" s="165" t="s">
        <v>2320</v>
      </c>
      <c r="B645" s="129"/>
      <c r="C645" s="129"/>
      <c r="D645" s="129"/>
      <c r="E645" s="130"/>
      <c r="F645" s="80" t="s">
        <v>2321</v>
      </c>
      <c r="G645" s="80" t="s">
        <v>2322</v>
      </c>
      <c r="H645" s="80" t="s">
        <v>2323</v>
      </c>
      <c r="I645" s="80" t="s">
        <v>2324</v>
      </c>
    </row>
    <row r="646" spans="1:9" ht="15" customHeight="1">
      <c r="A646" s="84" t="s">
        <v>2325</v>
      </c>
      <c r="B646" s="164" t="s">
        <v>2326</v>
      </c>
      <c r="C646" s="129"/>
      <c r="D646" s="129"/>
      <c r="E646" s="129"/>
      <c r="F646" s="84" t="s">
        <v>2327</v>
      </c>
      <c r="G646" s="87">
        <v>0.09</v>
      </c>
      <c r="H646" s="85">
        <v>12.14</v>
      </c>
      <c r="I646" s="85">
        <v>1.0900000000000001</v>
      </c>
    </row>
    <row r="647" spans="1:9" ht="15" customHeight="1">
      <c r="A647" s="84" t="s">
        <v>2328</v>
      </c>
      <c r="B647" s="164" t="s">
        <v>2329</v>
      </c>
      <c r="C647" s="129"/>
      <c r="D647" s="129"/>
      <c r="E647" s="129"/>
      <c r="F647" s="84" t="s">
        <v>2330</v>
      </c>
      <c r="G647" s="87">
        <v>0.09</v>
      </c>
      <c r="H647" s="85">
        <v>21.239599999999999</v>
      </c>
      <c r="I647" s="85">
        <v>1.91</v>
      </c>
    </row>
    <row r="648" spans="1:9" ht="15" customHeight="1">
      <c r="A648" s="86"/>
      <c r="B648" s="86"/>
      <c r="C648" s="86"/>
      <c r="D648" s="86"/>
      <c r="E648" s="86"/>
      <c r="F648" s="86"/>
      <c r="G648" s="156" t="s">
        <v>2331</v>
      </c>
      <c r="H648" s="130"/>
      <c r="I648" s="82">
        <v>3</v>
      </c>
    </row>
    <row r="649" spans="1:9" ht="9.75" customHeight="1">
      <c r="A649" s="86"/>
      <c r="B649" s="86"/>
      <c r="C649" s="86"/>
      <c r="D649" s="86"/>
      <c r="E649" s="86"/>
      <c r="F649" s="86"/>
      <c r="G649" s="163" t="s">
        <v>2332</v>
      </c>
      <c r="H649" s="130"/>
      <c r="I649" s="88">
        <v>3</v>
      </c>
    </row>
    <row r="650" spans="1:9" ht="19.5" customHeight="1">
      <c r="A650" s="86"/>
      <c r="B650" s="86"/>
      <c r="C650" s="86"/>
      <c r="D650" s="86"/>
      <c r="E650" s="86"/>
      <c r="F650" s="86"/>
      <c r="G650" s="163" t="s">
        <v>2333</v>
      </c>
      <c r="H650" s="130"/>
      <c r="I650" s="88">
        <v>1</v>
      </c>
    </row>
    <row r="651" spans="1:9" ht="15" customHeight="1">
      <c r="A651" s="86"/>
      <c r="B651" s="86"/>
      <c r="C651" s="86"/>
      <c r="D651" s="86"/>
      <c r="E651" s="86"/>
      <c r="F651" s="86"/>
      <c r="G651" s="163" t="s">
        <v>2334</v>
      </c>
      <c r="H651" s="130"/>
      <c r="I651" s="88">
        <v>3</v>
      </c>
    </row>
    <row r="652" spans="1:9" ht="19.5" customHeight="1">
      <c r="A652" s="165" t="s">
        <v>2335</v>
      </c>
      <c r="B652" s="129"/>
      <c r="C652" s="129"/>
      <c r="D652" s="129"/>
      <c r="E652" s="130"/>
      <c r="F652" s="80" t="s">
        <v>2336</v>
      </c>
      <c r="G652" s="80" t="s">
        <v>2337</v>
      </c>
      <c r="H652" s="80" t="s">
        <v>2338</v>
      </c>
      <c r="I652" s="80" t="s">
        <v>2339</v>
      </c>
    </row>
    <row r="653" spans="1:9" ht="15" customHeight="1">
      <c r="A653" s="84" t="s">
        <v>2340</v>
      </c>
      <c r="B653" s="164" t="s">
        <v>2341</v>
      </c>
      <c r="C653" s="129"/>
      <c r="D653" s="129"/>
      <c r="E653" s="130"/>
      <c r="F653" s="84" t="s">
        <v>2342</v>
      </c>
      <c r="G653" s="87">
        <v>1.4999999999999999E-2</v>
      </c>
      <c r="H653" s="85">
        <v>7.5541</v>
      </c>
      <c r="I653" s="85">
        <v>0.11</v>
      </c>
    </row>
    <row r="654" spans="1:9" ht="15" customHeight="1">
      <c r="A654" s="84" t="s">
        <v>2343</v>
      </c>
      <c r="B654" s="164" t="s">
        <v>2344</v>
      </c>
      <c r="C654" s="129"/>
      <c r="D654" s="129"/>
      <c r="E654" s="130"/>
      <c r="F654" s="84" t="s">
        <v>2345</v>
      </c>
      <c r="G654" s="87">
        <v>1.1000000000000001</v>
      </c>
      <c r="H654" s="85">
        <v>6.9372999999999996</v>
      </c>
      <c r="I654" s="85">
        <v>7.63</v>
      </c>
    </row>
    <row r="655" spans="1:9" ht="15" customHeight="1">
      <c r="A655" s="86"/>
      <c r="B655" s="86"/>
      <c r="C655" s="86"/>
      <c r="D655" s="86"/>
      <c r="E655" s="86"/>
      <c r="F655" s="86"/>
      <c r="G655" s="156" t="s">
        <v>2346</v>
      </c>
      <c r="H655" s="130"/>
      <c r="I655" s="82">
        <v>7.74</v>
      </c>
    </row>
    <row r="656" spans="1:9" ht="27.75" customHeight="1">
      <c r="A656" s="165" t="s">
        <v>2347</v>
      </c>
      <c r="B656" s="130"/>
      <c r="C656" s="157" t="s">
        <v>2348</v>
      </c>
      <c r="D656" s="130"/>
      <c r="E656" s="157" t="s">
        <v>2349</v>
      </c>
      <c r="F656" s="130"/>
      <c r="G656" s="89" t="s">
        <v>2350</v>
      </c>
      <c r="H656" s="89" t="s">
        <v>2351</v>
      </c>
      <c r="I656" s="89" t="s">
        <v>2352</v>
      </c>
    </row>
    <row r="657" spans="1:9" ht="27.75" customHeight="1">
      <c r="A657" s="99" t="s">
        <v>2353</v>
      </c>
      <c r="B657" s="100" t="s">
        <v>2354</v>
      </c>
      <c r="C657" s="179" t="s">
        <v>2355</v>
      </c>
      <c r="D657" s="130"/>
      <c r="E657" s="179" t="s">
        <v>2356</v>
      </c>
      <c r="F657" s="130"/>
      <c r="G657" s="101">
        <v>1.1000000000000001E-3</v>
      </c>
      <c r="H657" s="102">
        <v>21.28</v>
      </c>
      <c r="I657" s="102">
        <v>0.02</v>
      </c>
    </row>
    <row r="658" spans="1:9" ht="15" customHeight="1">
      <c r="A658" s="86"/>
      <c r="B658" s="86"/>
      <c r="C658" s="86"/>
      <c r="D658" s="86"/>
      <c r="E658" s="86"/>
      <c r="F658" s="86"/>
      <c r="G658" s="156" t="s">
        <v>2357</v>
      </c>
      <c r="H658" s="130"/>
      <c r="I658" s="85">
        <v>0.02</v>
      </c>
    </row>
    <row r="659" spans="1:9" ht="15" customHeight="1">
      <c r="A659" s="86"/>
      <c r="B659" s="86"/>
      <c r="C659" s="86"/>
      <c r="D659" s="86"/>
      <c r="E659" s="86"/>
      <c r="F659" s="86"/>
      <c r="G659" s="163" t="s">
        <v>2358</v>
      </c>
      <c r="H659" s="130"/>
      <c r="I659" s="85">
        <v>10.76</v>
      </c>
    </row>
    <row r="660" spans="1:9" ht="15" customHeight="1">
      <c r="A660" s="86"/>
      <c r="B660" s="86"/>
      <c r="C660" s="86"/>
      <c r="D660" s="86"/>
      <c r="E660" s="86"/>
      <c r="F660" s="86"/>
      <c r="G660" s="163" t="s">
        <v>2359</v>
      </c>
      <c r="H660" s="130"/>
      <c r="I660" s="82">
        <v>10.77</v>
      </c>
    </row>
    <row r="661" spans="1:9" ht="15" customHeight="1">
      <c r="A661" s="86"/>
      <c r="B661" s="86"/>
      <c r="C661" s="86"/>
      <c r="D661" s="86"/>
      <c r="E661" s="86"/>
      <c r="F661" s="86"/>
      <c r="G661" s="163" t="s">
        <v>2360</v>
      </c>
      <c r="H661" s="130"/>
      <c r="I661" s="82">
        <v>2.5499999999999998</v>
      </c>
    </row>
    <row r="662" spans="1:9" ht="15" customHeight="1">
      <c r="A662" s="86"/>
      <c r="B662" s="86"/>
      <c r="C662" s="86"/>
      <c r="D662" s="86"/>
      <c r="E662" s="86"/>
      <c r="F662" s="86"/>
      <c r="G662" s="163" t="s">
        <v>2361</v>
      </c>
      <c r="H662" s="130"/>
      <c r="I662" s="82">
        <v>13.32</v>
      </c>
    </row>
    <row r="663" spans="1:9" ht="9.75" customHeight="1">
      <c r="A663" s="86"/>
      <c r="B663" s="86"/>
      <c r="C663" s="86"/>
      <c r="D663" s="158"/>
      <c r="E663" s="108"/>
      <c r="F663" s="108"/>
      <c r="G663" s="86"/>
      <c r="H663" s="86"/>
      <c r="I663" s="86"/>
    </row>
    <row r="664" spans="1:9" ht="19.5" customHeight="1">
      <c r="A664" s="162" t="s">
        <v>2362</v>
      </c>
      <c r="B664" s="129"/>
      <c r="C664" s="129"/>
      <c r="D664" s="129"/>
      <c r="E664" s="129"/>
      <c r="F664" s="129"/>
      <c r="G664" s="129"/>
      <c r="H664" s="129"/>
      <c r="I664" s="130"/>
    </row>
    <row r="665" spans="1:9" ht="12.75" customHeight="1">
      <c r="A665" s="160" t="s">
        <v>2363</v>
      </c>
      <c r="B665" s="129"/>
      <c r="C665" s="130"/>
      <c r="D665" s="157" t="s">
        <v>2364</v>
      </c>
      <c r="E665" s="130"/>
      <c r="F665" s="89" t="s">
        <v>2365</v>
      </c>
      <c r="G665" s="89" t="s">
        <v>2366</v>
      </c>
      <c r="H665" s="89" t="s">
        <v>2367</v>
      </c>
      <c r="I665" s="89" t="s">
        <v>2368</v>
      </c>
    </row>
    <row r="666" spans="1:9" ht="12" customHeight="1">
      <c r="A666" s="92" t="s">
        <v>2369</v>
      </c>
      <c r="B666" s="161" t="s">
        <v>2370</v>
      </c>
      <c r="C666" s="130"/>
      <c r="D666" s="159" t="s">
        <v>2371</v>
      </c>
      <c r="E666" s="130"/>
      <c r="F666" s="92" t="s">
        <v>2372</v>
      </c>
      <c r="G666" s="93">
        <v>1.1299999999999999</v>
      </c>
      <c r="H666" s="94">
        <v>75.08</v>
      </c>
      <c r="I666" s="94">
        <v>84.84</v>
      </c>
    </row>
    <row r="667" spans="1:9" ht="15" customHeight="1">
      <c r="A667" s="86"/>
      <c r="B667" s="86"/>
      <c r="C667" s="86"/>
      <c r="D667" s="86"/>
      <c r="E667" s="86"/>
      <c r="F667" s="86"/>
      <c r="G667" s="166" t="s">
        <v>2373</v>
      </c>
      <c r="H667" s="130"/>
      <c r="I667" s="95">
        <v>84.84</v>
      </c>
    </row>
    <row r="668" spans="1:9" ht="15" customHeight="1">
      <c r="A668" s="160" t="s">
        <v>2374</v>
      </c>
      <c r="B668" s="129"/>
      <c r="C668" s="130"/>
      <c r="D668" s="157" t="s">
        <v>2375</v>
      </c>
      <c r="E668" s="130"/>
      <c r="F668" s="89" t="s">
        <v>2376</v>
      </c>
      <c r="G668" s="89" t="s">
        <v>2377</v>
      </c>
      <c r="H668" s="89" t="s">
        <v>2378</v>
      </c>
      <c r="I668" s="89" t="s">
        <v>2379</v>
      </c>
    </row>
    <row r="669" spans="1:9" ht="15" customHeight="1">
      <c r="A669" s="92" t="s">
        <v>2380</v>
      </c>
      <c r="B669" s="161" t="s">
        <v>2381</v>
      </c>
      <c r="C669" s="130"/>
      <c r="D669" s="159" t="s">
        <v>2382</v>
      </c>
      <c r="E669" s="130"/>
      <c r="F669" s="92" t="s">
        <v>2383</v>
      </c>
      <c r="G669" s="93">
        <v>1.03</v>
      </c>
      <c r="H669" s="94">
        <v>20.9</v>
      </c>
      <c r="I669" s="94">
        <v>21.53</v>
      </c>
    </row>
    <row r="670" spans="1:9" ht="19.5" customHeight="1">
      <c r="A670" s="92" t="s">
        <v>2384</v>
      </c>
      <c r="B670" s="161" t="s">
        <v>2385</v>
      </c>
      <c r="C670" s="130"/>
      <c r="D670" s="159" t="s">
        <v>2386</v>
      </c>
      <c r="E670" s="130"/>
      <c r="F670" s="92" t="s">
        <v>2387</v>
      </c>
      <c r="G670" s="93">
        <v>0.03</v>
      </c>
      <c r="H670" s="94">
        <v>0.54</v>
      </c>
      <c r="I670" s="94">
        <v>0.02</v>
      </c>
    </row>
    <row r="671" spans="1:9" ht="15" customHeight="1">
      <c r="A671" s="92" t="s">
        <v>2388</v>
      </c>
      <c r="B671" s="161" t="s">
        <v>2389</v>
      </c>
      <c r="C671" s="130"/>
      <c r="D671" s="159" t="s">
        <v>2390</v>
      </c>
      <c r="E671" s="130"/>
      <c r="F671" s="92" t="s">
        <v>2391</v>
      </c>
      <c r="G671" s="93">
        <v>3.2000000000000001E-2</v>
      </c>
      <c r="H671" s="94">
        <v>10.18</v>
      </c>
      <c r="I671" s="94">
        <v>0.33</v>
      </c>
    </row>
    <row r="672" spans="1:9" ht="15" customHeight="1">
      <c r="A672" s="92" t="s">
        <v>2392</v>
      </c>
      <c r="B672" s="161" t="s">
        <v>2393</v>
      </c>
      <c r="C672" s="130"/>
      <c r="D672" s="159" t="s">
        <v>2394</v>
      </c>
      <c r="E672" s="130"/>
      <c r="F672" s="92" t="s">
        <v>2395</v>
      </c>
      <c r="G672" s="93">
        <v>0.34300000000000003</v>
      </c>
      <c r="H672" s="94">
        <v>18.03</v>
      </c>
      <c r="I672" s="94">
        <v>6.18</v>
      </c>
    </row>
    <row r="673" spans="1:9" ht="15" customHeight="1">
      <c r="A673" s="86"/>
      <c r="B673" s="86"/>
      <c r="C673" s="86"/>
      <c r="D673" s="86"/>
      <c r="E673" s="86"/>
      <c r="F673" s="86"/>
      <c r="G673" s="166" t="s">
        <v>2396</v>
      </c>
      <c r="H673" s="130"/>
      <c r="I673" s="95">
        <v>28.06</v>
      </c>
    </row>
    <row r="674" spans="1:9" ht="15" customHeight="1">
      <c r="A674" s="86"/>
      <c r="B674" s="86"/>
      <c r="C674" s="86"/>
      <c r="D674" s="86"/>
      <c r="E674" s="86"/>
      <c r="F674" s="86"/>
      <c r="G674" s="163" t="s">
        <v>2397</v>
      </c>
      <c r="H674" s="130"/>
      <c r="I674" s="82">
        <v>112.9</v>
      </c>
    </row>
    <row r="675" spans="1:9" ht="15" customHeight="1">
      <c r="A675" s="86"/>
      <c r="B675" s="86"/>
      <c r="C675" s="86"/>
      <c r="D675" s="86"/>
      <c r="E675" s="86"/>
      <c r="F675" s="86"/>
      <c r="G675" s="163" t="s">
        <v>2398</v>
      </c>
      <c r="H675" s="130"/>
      <c r="I675" s="82">
        <v>26.75</v>
      </c>
    </row>
    <row r="676" spans="1:9" ht="15" customHeight="1">
      <c r="A676" s="86"/>
      <c r="B676" s="86"/>
      <c r="C676" s="86"/>
      <c r="D676" s="86"/>
      <c r="E676" s="86"/>
      <c r="F676" s="86"/>
      <c r="G676" s="163" t="s">
        <v>2399</v>
      </c>
      <c r="H676" s="130"/>
      <c r="I676" s="82">
        <v>139.65</v>
      </c>
    </row>
    <row r="677" spans="1:9" ht="15" customHeight="1">
      <c r="A677" s="86"/>
      <c r="B677" s="86"/>
      <c r="C677" s="86"/>
      <c r="D677" s="158"/>
      <c r="E677" s="108"/>
      <c r="F677" s="108"/>
      <c r="G677" s="86"/>
      <c r="H677" s="86"/>
      <c r="I677" s="86"/>
    </row>
    <row r="678" spans="1:9" ht="15" customHeight="1">
      <c r="A678" s="162" t="s">
        <v>2400</v>
      </c>
      <c r="B678" s="129"/>
      <c r="C678" s="129"/>
      <c r="D678" s="129"/>
      <c r="E678" s="129"/>
      <c r="F678" s="129"/>
      <c r="G678" s="129"/>
      <c r="H678" s="129"/>
      <c r="I678" s="130"/>
    </row>
    <row r="679" spans="1:9" ht="15" customHeight="1">
      <c r="A679" s="168" t="s">
        <v>2401</v>
      </c>
      <c r="B679" s="169"/>
      <c r="C679" s="172" t="s">
        <v>2402</v>
      </c>
      <c r="D679" s="127"/>
      <c r="E679" s="167" t="s">
        <v>2403</v>
      </c>
      <c r="F679" s="130"/>
      <c r="G679" s="167" t="s">
        <v>2404</v>
      </c>
      <c r="H679" s="130"/>
      <c r="I679" s="174" t="s">
        <v>2405</v>
      </c>
    </row>
    <row r="680" spans="1:9" ht="15" customHeight="1">
      <c r="A680" s="170"/>
      <c r="B680" s="171"/>
      <c r="C680" s="170"/>
      <c r="D680" s="173"/>
      <c r="E680" s="89" t="s">
        <v>2406</v>
      </c>
      <c r="F680" s="89" t="s">
        <v>2407</v>
      </c>
      <c r="G680" s="89" t="s">
        <v>2408</v>
      </c>
      <c r="H680" s="89" t="s">
        <v>2409</v>
      </c>
      <c r="I680" s="137"/>
    </row>
    <row r="681" spans="1:9" ht="9.75" customHeight="1">
      <c r="A681" s="84" t="s">
        <v>2410</v>
      </c>
      <c r="B681" s="83" t="s">
        <v>2411</v>
      </c>
      <c r="C681" s="175">
        <v>1</v>
      </c>
      <c r="D681" s="130"/>
      <c r="E681" s="90">
        <v>1</v>
      </c>
      <c r="F681" s="90">
        <v>0</v>
      </c>
      <c r="G681" s="88">
        <v>0.74280000000000002</v>
      </c>
      <c r="H681" s="88">
        <v>0.43009999999999998</v>
      </c>
      <c r="I681" s="88">
        <v>0.74280000000000002</v>
      </c>
    </row>
    <row r="682" spans="1:9" ht="19.5" customHeight="1">
      <c r="A682" s="84" t="s">
        <v>2412</v>
      </c>
      <c r="B682" s="83" t="s">
        <v>2413</v>
      </c>
      <c r="C682" s="175">
        <v>1</v>
      </c>
      <c r="D682" s="130"/>
      <c r="E682" s="90">
        <v>1</v>
      </c>
      <c r="F682" s="90">
        <v>0</v>
      </c>
      <c r="G682" s="88">
        <v>12.3302</v>
      </c>
      <c r="H682" s="88">
        <v>2.9074</v>
      </c>
      <c r="I682" s="88">
        <v>12.3302</v>
      </c>
    </row>
    <row r="683" spans="1:9" ht="9.75" customHeight="1">
      <c r="A683" s="86"/>
      <c r="B683" s="86"/>
      <c r="C683" s="86"/>
      <c r="D683" s="86"/>
      <c r="E683" s="86"/>
      <c r="F683" s="86"/>
      <c r="G683" s="156" t="s">
        <v>2414</v>
      </c>
      <c r="H683" s="130"/>
      <c r="I683" s="91">
        <v>13.073</v>
      </c>
    </row>
    <row r="684" spans="1:9" ht="15" customHeight="1">
      <c r="A684" s="165" t="s">
        <v>2415</v>
      </c>
      <c r="B684" s="129"/>
      <c r="C684" s="129"/>
      <c r="D684" s="129"/>
      <c r="E684" s="130"/>
      <c r="F684" s="80" t="s">
        <v>2416</v>
      </c>
      <c r="G684" s="80" t="s">
        <v>2417</v>
      </c>
      <c r="H684" s="80" t="s">
        <v>2418</v>
      </c>
      <c r="I684" s="80" t="s">
        <v>2419</v>
      </c>
    </row>
    <row r="685" spans="1:9" ht="15" customHeight="1">
      <c r="A685" s="84" t="s">
        <v>2420</v>
      </c>
      <c r="B685" s="164" t="s">
        <v>2421</v>
      </c>
      <c r="C685" s="129"/>
      <c r="D685" s="129"/>
      <c r="E685" s="129"/>
      <c r="F685" s="84" t="s">
        <v>2422</v>
      </c>
      <c r="G685" s="87">
        <v>0.05</v>
      </c>
      <c r="H685" s="85">
        <v>24.140999999999998</v>
      </c>
      <c r="I685" s="85">
        <v>1.21</v>
      </c>
    </row>
    <row r="686" spans="1:9" ht="15" customHeight="1">
      <c r="A686" s="84" t="s">
        <v>2423</v>
      </c>
      <c r="B686" s="164" t="s">
        <v>2424</v>
      </c>
      <c r="C686" s="129"/>
      <c r="D686" s="129"/>
      <c r="E686" s="129"/>
      <c r="F686" s="84" t="s">
        <v>2425</v>
      </c>
      <c r="G686" s="87">
        <v>0.01</v>
      </c>
      <c r="H686" s="85">
        <v>14.39</v>
      </c>
      <c r="I686" s="85">
        <v>0.14000000000000001</v>
      </c>
    </row>
    <row r="687" spans="1:9" ht="9.75" customHeight="1">
      <c r="A687" s="86"/>
      <c r="B687" s="86"/>
      <c r="C687" s="86"/>
      <c r="D687" s="86"/>
      <c r="E687" s="86"/>
      <c r="F687" s="86"/>
      <c r="G687" s="156" t="s">
        <v>2426</v>
      </c>
      <c r="H687" s="130"/>
      <c r="I687" s="82">
        <v>1.35</v>
      </c>
    </row>
    <row r="688" spans="1:9" ht="19.5" customHeight="1">
      <c r="A688" s="86"/>
      <c r="B688" s="86"/>
      <c r="C688" s="86"/>
      <c r="D688" s="86"/>
      <c r="E688" s="86"/>
      <c r="F688" s="86"/>
      <c r="G688" s="163" t="s">
        <v>2427</v>
      </c>
      <c r="H688" s="130"/>
      <c r="I688" s="88">
        <v>14.423</v>
      </c>
    </row>
    <row r="689" spans="1:9" ht="9.75" customHeight="1">
      <c r="A689" s="86"/>
      <c r="B689" s="86"/>
      <c r="C689" s="86"/>
      <c r="D689" s="86"/>
      <c r="E689" s="86"/>
      <c r="F689" s="86"/>
      <c r="G689" s="163" t="s">
        <v>2428</v>
      </c>
      <c r="H689" s="130"/>
      <c r="I689" s="88">
        <v>1</v>
      </c>
    </row>
    <row r="690" spans="1:9" ht="15" customHeight="1">
      <c r="A690" s="86"/>
      <c r="B690" s="86"/>
      <c r="C690" s="86"/>
      <c r="D690" s="86"/>
      <c r="E690" s="86"/>
      <c r="F690" s="86"/>
      <c r="G690" s="163" t="s">
        <v>2429</v>
      </c>
      <c r="H690" s="130"/>
      <c r="I690" s="88">
        <v>14.423</v>
      </c>
    </row>
    <row r="691" spans="1:9" ht="15" customHeight="1">
      <c r="A691" s="86"/>
      <c r="B691" s="86"/>
      <c r="C691" s="86"/>
      <c r="D691" s="86"/>
      <c r="E691" s="86"/>
      <c r="F691" s="86"/>
      <c r="G691" s="163" t="s">
        <v>2430</v>
      </c>
      <c r="H691" s="130"/>
      <c r="I691" s="85">
        <v>14.423</v>
      </c>
    </row>
    <row r="692" spans="1:9" ht="15" customHeight="1">
      <c r="A692" s="86"/>
      <c r="B692" s="86"/>
      <c r="C692" s="86"/>
      <c r="D692" s="86"/>
      <c r="E692" s="86"/>
      <c r="F692" s="86"/>
      <c r="G692" s="163" t="s">
        <v>2431</v>
      </c>
      <c r="H692" s="130"/>
      <c r="I692" s="82">
        <v>14.42</v>
      </c>
    </row>
    <row r="693" spans="1:9" ht="9.75" customHeight="1">
      <c r="A693" s="86"/>
      <c r="B693" s="86"/>
      <c r="C693" s="86"/>
      <c r="D693" s="86"/>
      <c r="E693" s="86"/>
      <c r="F693" s="86"/>
      <c r="G693" s="163" t="s">
        <v>2432</v>
      </c>
      <c r="H693" s="130"/>
      <c r="I693" s="82">
        <v>3.42</v>
      </c>
    </row>
    <row r="694" spans="1:9" ht="19.5" customHeight="1">
      <c r="A694" s="86"/>
      <c r="B694" s="86"/>
      <c r="C694" s="86"/>
      <c r="D694" s="86"/>
      <c r="E694" s="86"/>
      <c r="F694" s="86"/>
      <c r="G694" s="163" t="s">
        <v>2433</v>
      </c>
      <c r="H694" s="130"/>
      <c r="I694" s="82">
        <v>17.84</v>
      </c>
    </row>
    <row r="695" spans="1:9" ht="12.75" customHeight="1">
      <c r="A695" s="86"/>
      <c r="B695" s="86"/>
      <c r="C695" s="86"/>
      <c r="D695" s="158"/>
      <c r="E695" s="108"/>
      <c r="F695" s="108"/>
      <c r="G695" s="86"/>
      <c r="H695" s="86"/>
      <c r="I695" s="86"/>
    </row>
    <row r="696" spans="1:9" ht="12" customHeight="1">
      <c r="A696" s="162" t="s">
        <v>2434</v>
      </c>
      <c r="B696" s="129"/>
      <c r="C696" s="129"/>
      <c r="D696" s="129"/>
      <c r="E696" s="129"/>
      <c r="F696" s="129"/>
      <c r="G696" s="129"/>
      <c r="H696" s="129"/>
      <c r="I696" s="130"/>
    </row>
    <row r="697" spans="1:9" ht="15" customHeight="1">
      <c r="A697" s="178"/>
      <c r="B697" s="108"/>
      <c r="C697" s="108"/>
      <c r="D697" s="108"/>
      <c r="E697" s="108"/>
      <c r="F697" s="108"/>
      <c r="G697" s="108"/>
      <c r="H697" s="108"/>
      <c r="I697" s="108"/>
    </row>
    <row r="698" spans="1:9" ht="15" customHeight="1">
      <c r="A698" s="86"/>
      <c r="B698" s="86"/>
      <c r="C698" s="86"/>
      <c r="D698" s="86"/>
      <c r="E698" s="86"/>
      <c r="F698" s="86"/>
      <c r="G698" s="163" t="s">
        <v>2435</v>
      </c>
      <c r="H698" s="130"/>
      <c r="I698" s="82">
        <v>3435.85</v>
      </c>
    </row>
    <row r="699" spans="1:9" ht="15.75" customHeight="1">
      <c r="A699" s="86"/>
      <c r="B699" s="86"/>
      <c r="C699" s="86"/>
      <c r="D699" s="86"/>
      <c r="E699" s="86"/>
      <c r="F699" s="86"/>
      <c r="G699" s="163" t="s">
        <v>2436</v>
      </c>
      <c r="H699" s="130"/>
      <c r="I699" s="82">
        <v>813.95</v>
      </c>
    </row>
    <row r="700" spans="1:9" ht="15" customHeight="1">
      <c r="A700" s="86"/>
      <c r="B700" s="86"/>
      <c r="C700" s="86"/>
      <c r="D700" s="86"/>
      <c r="E700" s="86"/>
      <c r="F700" s="86"/>
      <c r="G700" s="163" t="s">
        <v>2437</v>
      </c>
      <c r="H700" s="130"/>
      <c r="I700" s="82">
        <v>4249.8</v>
      </c>
    </row>
    <row r="701" spans="1:9" ht="15" customHeight="1">
      <c r="A701" s="86"/>
      <c r="B701" s="86"/>
      <c r="C701" s="86"/>
      <c r="D701" s="158"/>
      <c r="E701" s="108"/>
      <c r="F701" s="108"/>
      <c r="G701" s="86"/>
      <c r="H701" s="86"/>
      <c r="I701" s="86"/>
    </row>
    <row r="702" spans="1:9" ht="19.5" customHeight="1">
      <c r="A702" s="162" t="s">
        <v>2438</v>
      </c>
      <c r="B702" s="129"/>
      <c r="C702" s="129"/>
      <c r="D702" s="129"/>
      <c r="E702" s="129"/>
      <c r="F702" s="129"/>
      <c r="G702" s="129"/>
      <c r="H702" s="129"/>
      <c r="I702" s="130"/>
    </row>
    <row r="703" spans="1:9" ht="15" customHeight="1">
      <c r="A703" s="178"/>
      <c r="B703" s="108"/>
      <c r="C703" s="108"/>
      <c r="D703" s="108"/>
      <c r="E703" s="108"/>
      <c r="F703" s="108"/>
      <c r="G703" s="108"/>
      <c r="H703" s="108"/>
      <c r="I703" s="108"/>
    </row>
    <row r="704" spans="1:9" ht="15" customHeight="1">
      <c r="A704" s="86"/>
      <c r="B704" s="86"/>
      <c r="C704" s="86"/>
      <c r="D704" s="86"/>
      <c r="E704" s="86"/>
      <c r="F704" s="86"/>
      <c r="G704" s="163" t="s">
        <v>2439</v>
      </c>
      <c r="H704" s="130"/>
      <c r="I704" s="82">
        <v>54.93</v>
      </c>
    </row>
    <row r="705" spans="1:9" ht="15" customHeight="1">
      <c r="A705" s="86"/>
      <c r="B705" s="86"/>
      <c r="C705" s="86"/>
      <c r="D705" s="86"/>
      <c r="E705" s="86"/>
      <c r="F705" s="86"/>
      <c r="G705" s="163" t="s">
        <v>2440</v>
      </c>
      <c r="H705" s="130"/>
      <c r="I705" s="82">
        <v>13.01</v>
      </c>
    </row>
    <row r="706" spans="1:9" ht="15" customHeight="1">
      <c r="A706" s="86"/>
      <c r="B706" s="86"/>
      <c r="C706" s="86"/>
      <c r="D706" s="86"/>
      <c r="E706" s="86"/>
      <c r="F706" s="86"/>
      <c r="G706" s="163" t="s">
        <v>2441</v>
      </c>
      <c r="H706" s="130"/>
      <c r="I706" s="82">
        <v>67.94</v>
      </c>
    </row>
    <row r="707" spans="1:9" ht="15" customHeight="1">
      <c r="A707" s="86"/>
      <c r="B707" s="86"/>
      <c r="C707" s="86"/>
      <c r="D707" s="158"/>
      <c r="E707" s="108"/>
      <c r="F707" s="108"/>
      <c r="G707" s="86"/>
      <c r="H707" s="86"/>
      <c r="I707" s="86"/>
    </row>
    <row r="708" spans="1:9" ht="15" customHeight="1">
      <c r="A708" s="162" t="s">
        <v>2442</v>
      </c>
      <c r="B708" s="129"/>
      <c r="C708" s="129"/>
      <c r="D708" s="129"/>
      <c r="E708" s="129"/>
      <c r="F708" s="129"/>
      <c r="G708" s="129"/>
      <c r="H708" s="129"/>
      <c r="I708" s="130"/>
    </row>
    <row r="709" spans="1:9" ht="19.5" customHeight="1">
      <c r="A709" s="168" t="s">
        <v>2443</v>
      </c>
      <c r="B709" s="169"/>
      <c r="C709" s="172" t="s">
        <v>2444</v>
      </c>
      <c r="D709" s="127"/>
      <c r="E709" s="167" t="s">
        <v>2445</v>
      </c>
      <c r="F709" s="130"/>
      <c r="G709" s="167" t="s">
        <v>2446</v>
      </c>
      <c r="H709" s="130"/>
      <c r="I709" s="174" t="s">
        <v>2447</v>
      </c>
    </row>
    <row r="710" spans="1:9" ht="15" customHeight="1">
      <c r="A710" s="170"/>
      <c r="B710" s="171"/>
      <c r="C710" s="170"/>
      <c r="D710" s="173"/>
      <c r="E710" s="89" t="s">
        <v>2448</v>
      </c>
      <c r="F710" s="89" t="s">
        <v>2449</v>
      </c>
      <c r="G710" s="89" t="s">
        <v>2450</v>
      </c>
      <c r="H710" s="89" t="s">
        <v>2451</v>
      </c>
      <c r="I710" s="137"/>
    </row>
    <row r="711" spans="1:9" ht="15" customHeight="1">
      <c r="A711" s="84" t="s">
        <v>2452</v>
      </c>
      <c r="B711" s="83" t="s">
        <v>2453</v>
      </c>
      <c r="C711" s="175">
        <v>1</v>
      </c>
      <c r="D711" s="130"/>
      <c r="E711" s="90">
        <v>0.34</v>
      </c>
      <c r="F711" s="90">
        <v>0.66</v>
      </c>
      <c r="G711" s="88">
        <v>232.9588</v>
      </c>
      <c r="H711" s="88">
        <v>61.552199999999999</v>
      </c>
      <c r="I711" s="88">
        <v>119.8305</v>
      </c>
    </row>
    <row r="712" spans="1:9" ht="15" customHeight="1">
      <c r="A712" s="84" t="s">
        <v>2454</v>
      </c>
      <c r="B712" s="83" t="s">
        <v>2455</v>
      </c>
      <c r="C712" s="175">
        <v>1</v>
      </c>
      <c r="D712" s="130"/>
      <c r="E712" s="90">
        <v>0.65</v>
      </c>
      <c r="F712" s="90">
        <v>0.35</v>
      </c>
      <c r="G712" s="88">
        <v>158.81129999999999</v>
      </c>
      <c r="H712" s="88">
        <v>76.667100000000005</v>
      </c>
      <c r="I712" s="88">
        <v>130.0608</v>
      </c>
    </row>
    <row r="713" spans="1:9" ht="19.5" customHeight="1">
      <c r="A713" s="84" t="s">
        <v>2456</v>
      </c>
      <c r="B713" s="83" t="s">
        <v>2457</v>
      </c>
      <c r="C713" s="175">
        <v>1</v>
      </c>
      <c r="D713" s="130"/>
      <c r="E713" s="90">
        <v>0.52</v>
      </c>
      <c r="F713" s="90">
        <v>0.48</v>
      </c>
      <c r="G713" s="88">
        <v>161.33619999999999</v>
      </c>
      <c r="H713" s="88">
        <v>68.793099999999995</v>
      </c>
      <c r="I713" s="88">
        <v>116.91549999999999</v>
      </c>
    </row>
    <row r="714" spans="1:9" ht="15" customHeight="1">
      <c r="A714" s="84" t="s">
        <v>2458</v>
      </c>
      <c r="B714" s="83" t="s">
        <v>2459</v>
      </c>
      <c r="C714" s="175">
        <v>1</v>
      </c>
      <c r="D714" s="130"/>
      <c r="E714" s="90">
        <v>1</v>
      </c>
      <c r="F714" s="90">
        <v>0</v>
      </c>
      <c r="G714" s="88">
        <v>205.25309999999999</v>
      </c>
      <c r="H714" s="88">
        <v>91.962199999999996</v>
      </c>
      <c r="I714" s="88">
        <v>205.25309999999999</v>
      </c>
    </row>
    <row r="715" spans="1:9" ht="15" customHeight="1">
      <c r="A715" s="86"/>
      <c r="B715" s="86"/>
      <c r="C715" s="86"/>
      <c r="D715" s="86"/>
      <c r="E715" s="86"/>
      <c r="F715" s="86"/>
      <c r="G715" s="156" t="s">
        <v>2460</v>
      </c>
      <c r="H715" s="130"/>
      <c r="I715" s="91">
        <v>572.05989999999997</v>
      </c>
    </row>
    <row r="716" spans="1:9" ht="15" customHeight="1">
      <c r="A716" s="165" t="s">
        <v>2461</v>
      </c>
      <c r="B716" s="129"/>
      <c r="C716" s="129"/>
      <c r="D716" s="129"/>
      <c r="E716" s="130"/>
      <c r="F716" s="80" t="s">
        <v>2462</v>
      </c>
      <c r="G716" s="80" t="s">
        <v>2463</v>
      </c>
      <c r="H716" s="80" t="s">
        <v>2464</v>
      </c>
      <c r="I716" s="80" t="s">
        <v>2465</v>
      </c>
    </row>
    <row r="717" spans="1:9" ht="15" customHeight="1">
      <c r="A717" s="84" t="s">
        <v>2466</v>
      </c>
      <c r="B717" s="164" t="s">
        <v>2467</v>
      </c>
      <c r="C717" s="129"/>
      <c r="D717" s="129"/>
      <c r="E717" s="129"/>
      <c r="F717" s="84" t="s">
        <v>2468</v>
      </c>
      <c r="G717" s="87">
        <v>1</v>
      </c>
      <c r="H717" s="85">
        <v>10.57</v>
      </c>
      <c r="I717" s="85">
        <v>10.57</v>
      </c>
    </row>
    <row r="718" spans="1:9" ht="15" customHeight="1">
      <c r="A718" s="86"/>
      <c r="B718" s="86"/>
      <c r="C718" s="86"/>
      <c r="D718" s="86"/>
      <c r="E718" s="86"/>
      <c r="F718" s="86"/>
      <c r="G718" s="156" t="s">
        <v>2469</v>
      </c>
      <c r="H718" s="130"/>
      <c r="I718" s="82">
        <v>10.57</v>
      </c>
    </row>
    <row r="719" spans="1:9" ht="9.75" customHeight="1">
      <c r="A719" s="86"/>
      <c r="B719" s="86"/>
      <c r="C719" s="86"/>
      <c r="D719" s="86"/>
      <c r="E719" s="86"/>
      <c r="F719" s="86"/>
      <c r="G719" s="163" t="s">
        <v>2470</v>
      </c>
      <c r="H719" s="130"/>
      <c r="I719" s="88">
        <v>582.62990000000002</v>
      </c>
    </row>
    <row r="720" spans="1:9" ht="19.5" customHeight="1">
      <c r="A720" s="86"/>
      <c r="B720" s="86"/>
      <c r="C720" s="86"/>
      <c r="D720" s="86"/>
      <c r="E720" s="86"/>
      <c r="F720" s="86"/>
      <c r="G720" s="163" t="s">
        <v>2471</v>
      </c>
      <c r="H720" s="130"/>
      <c r="I720" s="88">
        <v>113.18</v>
      </c>
    </row>
    <row r="721" spans="1:9" ht="15" customHeight="1">
      <c r="A721" s="86"/>
      <c r="B721" s="86"/>
      <c r="C721" s="86"/>
      <c r="D721" s="86"/>
      <c r="E721" s="86"/>
      <c r="F721" s="86"/>
      <c r="G721" s="163" t="s">
        <v>2472</v>
      </c>
      <c r="H721" s="130"/>
      <c r="I721" s="88">
        <v>5.1478000000000002</v>
      </c>
    </row>
    <row r="722" spans="1:9" ht="27.75" customHeight="1">
      <c r="A722" s="86"/>
      <c r="B722" s="86"/>
      <c r="C722" s="86"/>
      <c r="D722" s="86"/>
      <c r="E722" s="86"/>
      <c r="F722" s="86"/>
      <c r="G722" s="163" t="s">
        <v>2473</v>
      </c>
      <c r="H722" s="130"/>
      <c r="I722" s="88">
        <v>4.07E-2</v>
      </c>
    </row>
    <row r="723" spans="1:9" ht="15" customHeight="1">
      <c r="A723" s="165" t="s">
        <v>2474</v>
      </c>
      <c r="B723" s="129"/>
      <c r="C723" s="129"/>
      <c r="D723" s="129"/>
      <c r="E723" s="130"/>
      <c r="F723" s="80" t="s">
        <v>2475</v>
      </c>
      <c r="G723" s="80" t="s">
        <v>2476</v>
      </c>
      <c r="H723" s="80" t="s">
        <v>2477</v>
      </c>
      <c r="I723" s="80" t="s">
        <v>2478</v>
      </c>
    </row>
    <row r="724" spans="1:9" ht="15" customHeight="1">
      <c r="A724" s="84" t="s">
        <v>2479</v>
      </c>
      <c r="B724" s="164" t="s">
        <v>2480</v>
      </c>
      <c r="C724" s="129"/>
      <c r="D724" s="129"/>
      <c r="E724" s="130"/>
      <c r="F724" s="84" t="s">
        <v>2481</v>
      </c>
      <c r="G724" s="97">
        <v>1</v>
      </c>
      <c r="H724" s="85">
        <v>121.13</v>
      </c>
      <c r="I724" s="85">
        <v>121.13</v>
      </c>
    </row>
    <row r="725" spans="1:9" ht="36" customHeight="1">
      <c r="A725" s="86"/>
      <c r="B725" s="86"/>
      <c r="C725" s="86"/>
      <c r="D725" s="86"/>
      <c r="E725" s="86"/>
      <c r="F725" s="86"/>
      <c r="G725" s="156" t="s">
        <v>2482</v>
      </c>
      <c r="H725" s="130"/>
      <c r="I725" s="82">
        <v>121.13</v>
      </c>
    </row>
    <row r="726" spans="1:9" ht="15" customHeight="1">
      <c r="A726" s="165" t="s">
        <v>2483</v>
      </c>
      <c r="B726" s="130"/>
      <c r="C726" s="157" t="s">
        <v>2484</v>
      </c>
      <c r="D726" s="130"/>
      <c r="E726" s="157" t="s">
        <v>2485</v>
      </c>
      <c r="F726" s="130"/>
      <c r="G726" s="89" t="s">
        <v>2486</v>
      </c>
      <c r="H726" s="89" t="s">
        <v>2487</v>
      </c>
      <c r="I726" s="89" t="s">
        <v>2488</v>
      </c>
    </row>
    <row r="727" spans="1:9" ht="27.75" customHeight="1">
      <c r="A727" s="99" t="s">
        <v>2489</v>
      </c>
      <c r="B727" s="100" t="s">
        <v>2490</v>
      </c>
      <c r="C727" s="179" t="s">
        <v>2491</v>
      </c>
      <c r="D727" s="130"/>
      <c r="E727" s="179" t="s">
        <v>2492</v>
      </c>
      <c r="F727" s="130"/>
      <c r="G727" s="101">
        <v>2.2000000000000002</v>
      </c>
      <c r="H727" s="102">
        <v>2.19</v>
      </c>
      <c r="I727" s="102">
        <v>4.82</v>
      </c>
    </row>
    <row r="728" spans="1:9" ht="27.75" customHeight="1">
      <c r="A728" s="86"/>
      <c r="B728" s="86"/>
      <c r="C728" s="86"/>
      <c r="D728" s="86"/>
      <c r="E728" s="86"/>
      <c r="F728" s="86"/>
      <c r="G728" s="156" t="s">
        <v>2493</v>
      </c>
      <c r="H728" s="130"/>
      <c r="I728" s="85">
        <v>4.82</v>
      </c>
    </row>
    <row r="729" spans="1:9" ht="27.75" customHeight="1">
      <c r="A729" s="86"/>
      <c r="B729" s="86"/>
      <c r="C729" s="86"/>
      <c r="D729" s="86"/>
      <c r="E729" s="86"/>
      <c r="F729" s="86"/>
      <c r="G729" s="163" t="s">
        <v>2494</v>
      </c>
      <c r="H729" s="130"/>
      <c r="I729" s="85">
        <v>131.13849999999999</v>
      </c>
    </row>
    <row r="730" spans="1:9" ht="27.75" customHeight="1">
      <c r="A730" s="86"/>
      <c r="B730" s="86"/>
      <c r="C730" s="86"/>
      <c r="D730" s="86"/>
      <c r="E730" s="86"/>
      <c r="F730" s="86"/>
      <c r="G730" s="163" t="s">
        <v>2495</v>
      </c>
      <c r="H730" s="130"/>
      <c r="I730" s="82">
        <v>131.13999999999999</v>
      </c>
    </row>
    <row r="731" spans="1:9" ht="19.5" customHeight="1">
      <c r="A731" s="86"/>
      <c r="B731" s="86"/>
      <c r="C731" s="86"/>
      <c r="D731" s="86"/>
      <c r="E731" s="86"/>
      <c r="F731" s="86"/>
      <c r="G731" s="163" t="s">
        <v>2496</v>
      </c>
      <c r="H731" s="130"/>
      <c r="I731" s="82">
        <v>31.07</v>
      </c>
    </row>
    <row r="732" spans="1:9" ht="19.5" customHeight="1">
      <c r="A732" s="86"/>
      <c r="B732" s="86"/>
      <c r="C732" s="86"/>
      <c r="D732" s="86"/>
      <c r="E732" s="86"/>
      <c r="F732" s="86"/>
      <c r="G732" s="163" t="s">
        <v>2497</v>
      </c>
      <c r="H732" s="130"/>
      <c r="I732" s="82">
        <v>162.21</v>
      </c>
    </row>
    <row r="733" spans="1:9" ht="27.75" customHeight="1">
      <c r="A733" s="86"/>
      <c r="B733" s="86"/>
      <c r="C733" s="86"/>
      <c r="D733" s="158"/>
      <c r="E733" s="108"/>
      <c r="F733" s="108"/>
      <c r="G733" s="86"/>
      <c r="H733" s="86"/>
      <c r="I733" s="86"/>
    </row>
    <row r="734" spans="1:9" ht="27.75" customHeight="1">
      <c r="A734" s="162" t="s">
        <v>2498</v>
      </c>
      <c r="B734" s="129"/>
      <c r="C734" s="129"/>
      <c r="D734" s="129"/>
      <c r="E734" s="129"/>
      <c r="F734" s="129"/>
      <c r="G734" s="129"/>
      <c r="H734" s="129"/>
      <c r="I734" s="130"/>
    </row>
    <row r="735" spans="1:9" ht="15" customHeight="1">
      <c r="A735" s="160" t="s">
        <v>2499</v>
      </c>
      <c r="B735" s="129"/>
      <c r="C735" s="130"/>
      <c r="D735" s="157" t="s">
        <v>2500</v>
      </c>
      <c r="E735" s="130"/>
      <c r="F735" s="89" t="s">
        <v>2501</v>
      </c>
      <c r="G735" s="89" t="s">
        <v>2502</v>
      </c>
      <c r="H735" s="89" t="s">
        <v>2503</v>
      </c>
      <c r="I735" s="89" t="s">
        <v>2504</v>
      </c>
    </row>
    <row r="736" spans="1:9" ht="15" customHeight="1">
      <c r="A736" s="92" t="s">
        <v>2505</v>
      </c>
      <c r="B736" s="161" t="s">
        <v>2506</v>
      </c>
      <c r="C736" s="130"/>
      <c r="D736" s="159" t="s">
        <v>2507</v>
      </c>
      <c r="E736" s="130"/>
      <c r="F736" s="92" t="s">
        <v>2508</v>
      </c>
      <c r="G736" s="93">
        <v>2.5548000000000002</v>
      </c>
      <c r="H736" s="94">
        <v>540.5</v>
      </c>
      <c r="I736" s="94">
        <v>1380.87</v>
      </c>
    </row>
    <row r="737" spans="1:9" ht="15" customHeight="1">
      <c r="A737" s="86"/>
      <c r="B737" s="86"/>
      <c r="C737" s="86"/>
      <c r="D737" s="86"/>
      <c r="E737" s="86"/>
      <c r="F737" s="86"/>
      <c r="G737" s="166" t="s">
        <v>2509</v>
      </c>
      <c r="H737" s="130"/>
      <c r="I737" s="95">
        <v>1380.87</v>
      </c>
    </row>
    <row r="738" spans="1:9" ht="15" customHeight="1">
      <c r="A738" s="160" t="s">
        <v>2510</v>
      </c>
      <c r="B738" s="129"/>
      <c r="C738" s="130"/>
      <c r="D738" s="157" t="s">
        <v>2511</v>
      </c>
      <c r="E738" s="130"/>
      <c r="F738" s="89" t="s">
        <v>2512</v>
      </c>
      <c r="G738" s="89" t="s">
        <v>2513</v>
      </c>
      <c r="H738" s="89" t="s">
        <v>2514</v>
      </c>
      <c r="I738" s="89" t="s">
        <v>2515</v>
      </c>
    </row>
    <row r="739" spans="1:9" ht="9.75" customHeight="1">
      <c r="A739" s="92" t="s">
        <v>2516</v>
      </c>
      <c r="B739" s="161" t="s">
        <v>2517</v>
      </c>
      <c r="C739" s="130"/>
      <c r="D739" s="159" t="s">
        <v>2518</v>
      </c>
      <c r="E739" s="130"/>
      <c r="F739" s="92" t="s">
        <v>2519</v>
      </c>
      <c r="G739" s="93">
        <v>4.6399999999999997E-2</v>
      </c>
      <c r="H739" s="94">
        <v>206.97</v>
      </c>
      <c r="I739" s="94">
        <v>9.6</v>
      </c>
    </row>
    <row r="740" spans="1:9" ht="19.5" customHeight="1">
      <c r="A740" s="92" t="s">
        <v>2520</v>
      </c>
      <c r="B740" s="161" t="s">
        <v>2521</v>
      </c>
      <c r="C740" s="130"/>
      <c r="D740" s="159" t="s">
        <v>2522</v>
      </c>
      <c r="E740" s="130"/>
      <c r="F740" s="92" t="s">
        <v>2523</v>
      </c>
      <c r="G740" s="93">
        <v>1.1301000000000001</v>
      </c>
      <c r="H740" s="94">
        <v>20.72</v>
      </c>
      <c r="I740" s="94">
        <v>23.42</v>
      </c>
    </row>
    <row r="741" spans="1:9" ht="12.75" customHeight="1">
      <c r="A741" s="92" t="s">
        <v>2524</v>
      </c>
      <c r="B741" s="161" t="s">
        <v>2525</v>
      </c>
      <c r="C741" s="130"/>
      <c r="D741" s="159" t="s">
        <v>2526</v>
      </c>
      <c r="E741" s="130"/>
      <c r="F741" s="92" t="s">
        <v>2527</v>
      </c>
      <c r="G741" s="93">
        <v>9.9000000000000005E-2</v>
      </c>
      <c r="H741" s="94">
        <v>68.02</v>
      </c>
      <c r="I741" s="94">
        <v>6.73</v>
      </c>
    </row>
    <row r="742" spans="1:9" ht="12" customHeight="1">
      <c r="A742" s="92" t="s">
        <v>2528</v>
      </c>
      <c r="B742" s="161" t="s">
        <v>2529</v>
      </c>
      <c r="C742" s="130"/>
      <c r="D742" s="159" t="s">
        <v>2530</v>
      </c>
      <c r="E742" s="130"/>
      <c r="F742" s="92" t="s">
        <v>2531</v>
      </c>
      <c r="G742" s="93">
        <v>4.19E-2</v>
      </c>
      <c r="H742" s="94">
        <v>169.65</v>
      </c>
      <c r="I742" s="94">
        <v>7.11</v>
      </c>
    </row>
    <row r="743" spans="1:9" ht="15.75" customHeight="1">
      <c r="A743" s="92" t="s">
        <v>2532</v>
      </c>
      <c r="B743" s="161" t="s">
        <v>2533</v>
      </c>
      <c r="C743" s="130"/>
      <c r="D743" s="159" t="s">
        <v>2534</v>
      </c>
      <c r="E743" s="130"/>
      <c r="F743" s="92" t="s">
        <v>2535</v>
      </c>
      <c r="G743" s="93">
        <v>6.0699999999999997E-2</v>
      </c>
      <c r="H743" s="94">
        <v>63.55</v>
      </c>
      <c r="I743" s="94">
        <v>3.86</v>
      </c>
    </row>
    <row r="744" spans="1:9" ht="15" customHeight="1">
      <c r="A744" s="92" t="s">
        <v>2536</v>
      </c>
      <c r="B744" s="161" t="s">
        <v>2537</v>
      </c>
      <c r="C744" s="130"/>
      <c r="D744" s="159" t="s">
        <v>2538</v>
      </c>
      <c r="E744" s="130"/>
      <c r="F744" s="92" t="s">
        <v>2539</v>
      </c>
      <c r="G744" s="93">
        <v>8.0500000000000002E-2</v>
      </c>
      <c r="H744" s="94">
        <v>180.83</v>
      </c>
      <c r="I744" s="94">
        <v>14.56</v>
      </c>
    </row>
    <row r="745" spans="1:9" ht="15" customHeight="1">
      <c r="A745" s="92" t="s">
        <v>2540</v>
      </c>
      <c r="B745" s="161" t="s">
        <v>2541</v>
      </c>
      <c r="C745" s="130"/>
      <c r="D745" s="159" t="s">
        <v>2542</v>
      </c>
      <c r="E745" s="130"/>
      <c r="F745" s="92" t="s">
        <v>2543</v>
      </c>
      <c r="G745" s="93">
        <v>0.1071</v>
      </c>
      <c r="H745" s="94">
        <v>48.21</v>
      </c>
      <c r="I745" s="94">
        <v>5.16</v>
      </c>
    </row>
    <row r="746" spans="1:9" ht="19.5" customHeight="1">
      <c r="A746" s="92" t="s">
        <v>2544</v>
      </c>
      <c r="B746" s="161" t="s">
        <v>2545</v>
      </c>
      <c r="C746" s="130"/>
      <c r="D746" s="159" t="s">
        <v>2546</v>
      </c>
      <c r="E746" s="130"/>
      <c r="F746" s="92" t="s">
        <v>2547</v>
      </c>
      <c r="G746" s="93">
        <v>3.4099999999999998E-2</v>
      </c>
      <c r="H746" s="94">
        <v>162.25</v>
      </c>
      <c r="I746" s="94">
        <v>5.53</v>
      </c>
    </row>
    <row r="747" spans="1:9" ht="15" customHeight="1">
      <c r="A747" s="92" t="s">
        <v>2548</v>
      </c>
      <c r="B747" s="161" t="s">
        <v>2549</v>
      </c>
      <c r="C747" s="130"/>
      <c r="D747" s="159" t="s">
        <v>2550</v>
      </c>
      <c r="E747" s="130"/>
      <c r="F747" s="92" t="s">
        <v>2551</v>
      </c>
      <c r="G747" s="93">
        <v>9.4899999999999998E-2</v>
      </c>
      <c r="H747" s="94">
        <v>136.88999999999999</v>
      </c>
      <c r="I747" s="94">
        <v>12.99</v>
      </c>
    </row>
    <row r="748" spans="1:9" ht="15" customHeight="1">
      <c r="A748" s="92" t="s">
        <v>2552</v>
      </c>
      <c r="B748" s="161" t="s">
        <v>2553</v>
      </c>
      <c r="C748" s="130"/>
      <c r="D748" s="159" t="s">
        <v>2554</v>
      </c>
      <c r="E748" s="130"/>
      <c r="F748" s="92" t="s">
        <v>2555</v>
      </c>
      <c r="G748" s="93">
        <v>4.6399999999999997E-2</v>
      </c>
      <c r="H748" s="94">
        <v>356.96</v>
      </c>
      <c r="I748" s="94">
        <v>16.559999999999999</v>
      </c>
    </row>
    <row r="749" spans="1:9" ht="15" customHeight="1">
      <c r="A749" s="86"/>
      <c r="B749" s="86"/>
      <c r="C749" s="86"/>
      <c r="D749" s="86"/>
      <c r="E749" s="86"/>
      <c r="F749" s="86"/>
      <c r="G749" s="166" t="s">
        <v>2556</v>
      </c>
      <c r="H749" s="130"/>
      <c r="I749" s="95">
        <v>105.52</v>
      </c>
    </row>
    <row r="750" spans="1:9" ht="15" customHeight="1">
      <c r="A750" s="86"/>
      <c r="B750" s="86"/>
      <c r="C750" s="86"/>
      <c r="D750" s="86"/>
      <c r="E750" s="86"/>
      <c r="F750" s="86"/>
      <c r="G750" s="163" t="s">
        <v>2557</v>
      </c>
      <c r="H750" s="130"/>
      <c r="I750" s="82">
        <v>1486.39</v>
      </c>
    </row>
    <row r="751" spans="1:9" ht="15" customHeight="1">
      <c r="A751" s="86"/>
      <c r="B751" s="86"/>
      <c r="C751" s="86"/>
      <c r="D751" s="86"/>
      <c r="E751" s="86"/>
      <c r="F751" s="86"/>
      <c r="G751" s="163" t="s">
        <v>2558</v>
      </c>
      <c r="H751" s="130"/>
      <c r="I751" s="82">
        <v>352.13</v>
      </c>
    </row>
    <row r="752" spans="1:9" ht="15" customHeight="1">
      <c r="A752" s="86"/>
      <c r="B752" s="86"/>
      <c r="C752" s="86"/>
      <c r="D752" s="86"/>
      <c r="E752" s="86"/>
      <c r="F752" s="86"/>
      <c r="G752" s="163" t="s">
        <v>2559</v>
      </c>
      <c r="H752" s="130"/>
      <c r="I752" s="82">
        <v>1838.52</v>
      </c>
    </row>
    <row r="753" spans="1:9" ht="15" customHeight="1">
      <c r="A753" s="86"/>
      <c r="B753" s="86"/>
      <c r="C753" s="86"/>
      <c r="D753" s="158"/>
      <c r="E753" s="108"/>
      <c r="F753" s="108"/>
      <c r="G753" s="86"/>
      <c r="H753" s="86"/>
      <c r="I753" s="86"/>
    </row>
    <row r="754" spans="1:9" ht="15" customHeight="1">
      <c r="A754" s="162" t="s">
        <v>2560</v>
      </c>
      <c r="B754" s="129"/>
      <c r="C754" s="129"/>
      <c r="D754" s="129"/>
      <c r="E754" s="129"/>
      <c r="F754" s="129"/>
      <c r="G754" s="129"/>
      <c r="H754" s="129"/>
      <c r="I754" s="130"/>
    </row>
    <row r="755" spans="1:9" ht="15" customHeight="1">
      <c r="A755" s="168" t="s">
        <v>2561</v>
      </c>
      <c r="B755" s="169"/>
      <c r="C755" s="172" t="s">
        <v>2562</v>
      </c>
      <c r="D755" s="127"/>
      <c r="E755" s="167" t="s">
        <v>2563</v>
      </c>
      <c r="F755" s="130"/>
      <c r="G755" s="167" t="s">
        <v>2564</v>
      </c>
      <c r="H755" s="130"/>
      <c r="I755" s="174" t="s">
        <v>2565</v>
      </c>
    </row>
    <row r="756" spans="1:9" ht="15" customHeight="1">
      <c r="A756" s="170"/>
      <c r="B756" s="171"/>
      <c r="C756" s="170"/>
      <c r="D756" s="173"/>
      <c r="E756" s="89" t="s">
        <v>2566</v>
      </c>
      <c r="F756" s="89" t="s">
        <v>2567</v>
      </c>
      <c r="G756" s="89" t="s">
        <v>2568</v>
      </c>
      <c r="H756" s="89" t="s">
        <v>2569</v>
      </c>
      <c r="I756" s="137"/>
    </row>
    <row r="757" spans="1:9" ht="9.75" customHeight="1">
      <c r="A757" s="84" t="s">
        <v>2570</v>
      </c>
      <c r="B757" s="83" t="s">
        <v>2571</v>
      </c>
      <c r="C757" s="175">
        <v>1</v>
      </c>
      <c r="D757" s="130"/>
      <c r="E757" s="90">
        <v>1</v>
      </c>
      <c r="F757" s="90">
        <v>0</v>
      </c>
      <c r="G757" s="88">
        <v>189.76650000000001</v>
      </c>
      <c r="H757" s="88">
        <v>56.166899999999998</v>
      </c>
      <c r="I757" s="88">
        <v>189.76650000000001</v>
      </c>
    </row>
    <row r="758" spans="1:9" ht="19.5" customHeight="1">
      <c r="A758" s="84" t="s">
        <v>2572</v>
      </c>
      <c r="B758" s="83" t="s">
        <v>2573</v>
      </c>
      <c r="C758" s="175">
        <v>2</v>
      </c>
      <c r="D758" s="130"/>
      <c r="E758" s="90">
        <v>1</v>
      </c>
      <c r="F758" s="90">
        <v>0</v>
      </c>
      <c r="G758" s="88">
        <v>55.491999999999997</v>
      </c>
      <c r="H758" s="88">
        <v>37.523200000000003</v>
      </c>
      <c r="I758" s="88">
        <v>110.98399999999999</v>
      </c>
    </row>
    <row r="759" spans="1:9" ht="19.5" customHeight="1">
      <c r="A759" s="86"/>
      <c r="B759" s="86"/>
      <c r="C759" s="86"/>
      <c r="D759" s="86"/>
      <c r="E759" s="86"/>
      <c r="F759" s="86"/>
      <c r="G759" s="156" t="s">
        <v>2574</v>
      </c>
      <c r="H759" s="130"/>
      <c r="I759" s="91">
        <v>300.75049999999999</v>
      </c>
    </row>
    <row r="760" spans="1:9" ht="15" customHeight="1">
      <c r="A760" s="165" t="s">
        <v>2575</v>
      </c>
      <c r="B760" s="129"/>
      <c r="C760" s="129"/>
      <c r="D760" s="129"/>
      <c r="E760" s="130"/>
      <c r="F760" s="80" t="s">
        <v>2576</v>
      </c>
      <c r="G760" s="80" t="s">
        <v>2577</v>
      </c>
      <c r="H760" s="80" t="s">
        <v>2578</v>
      </c>
      <c r="I760" s="80" t="s">
        <v>2579</v>
      </c>
    </row>
    <row r="761" spans="1:9" ht="15" customHeight="1">
      <c r="A761" s="84" t="s">
        <v>2580</v>
      </c>
      <c r="B761" s="164" t="s">
        <v>2581</v>
      </c>
      <c r="C761" s="129"/>
      <c r="D761" s="129"/>
      <c r="E761" s="129"/>
      <c r="F761" s="84" t="s">
        <v>2582</v>
      </c>
      <c r="G761" s="87">
        <v>2</v>
      </c>
      <c r="H761" s="85">
        <v>10.57</v>
      </c>
      <c r="I761" s="85">
        <v>21.14</v>
      </c>
    </row>
    <row r="762" spans="1:9" ht="15" customHeight="1">
      <c r="A762" s="86"/>
      <c r="B762" s="86"/>
      <c r="C762" s="86"/>
      <c r="D762" s="86"/>
      <c r="E762" s="86"/>
      <c r="F762" s="86"/>
      <c r="G762" s="156" t="s">
        <v>2583</v>
      </c>
      <c r="H762" s="130"/>
      <c r="I762" s="82">
        <v>21.14</v>
      </c>
    </row>
    <row r="763" spans="1:9" ht="15" customHeight="1">
      <c r="A763" s="86"/>
      <c r="B763" s="86"/>
      <c r="C763" s="86"/>
      <c r="D763" s="86"/>
      <c r="E763" s="86"/>
      <c r="F763" s="86"/>
      <c r="G763" s="163" t="s">
        <v>2584</v>
      </c>
      <c r="H763" s="130"/>
      <c r="I763" s="88">
        <v>321.89049999999997</v>
      </c>
    </row>
    <row r="764" spans="1:9" ht="15" customHeight="1">
      <c r="A764" s="86"/>
      <c r="B764" s="86"/>
      <c r="C764" s="86"/>
      <c r="D764" s="86"/>
      <c r="E764" s="86"/>
      <c r="F764" s="86"/>
      <c r="G764" s="163" t="s">
        <v>2585</v>
      </c>
      <c r="H764" s="130"/>
      <c r="I764" s="88">
        <v>1038.46</v>
      </c>
    </row>
    <row r="765" spans="1:9" ht="15" customHeight="1">
      <c r="A765" s="86"/>
      <c r="B765" s="86"/>
      <c r="C765" s="86"/>
      <c r="D765" s="86"/>
      <c r="E765" s="86"/>
      <c r="F765" s="86"/>
      <c r="G765" s="163" t="s">
        <v>2586</v>
      </c>
      <c r="H765" s="130"/>
      <c r="I765" s="88">
        <v>0.31</v>
      </c>
    </row>
    <row r="766" spans="1:9" ht="9.75" customHeight="1">
      <c r="A766" s="86"/>
      <c r="B766" s="86"/>
      <c r="C766" s="86"/>
      <c r="D766" s="86"/>
      <c r="E766" s="86"/>
      <c r="F766" s="86"/>
      <c r="G766" s="163" t="s">
        <v>2587</v>
      </c>
      <c r="H766" s="130"/>
      <c r="I766" s="88">
        <v>1.1999999999999999E-3</v>
      </c>
    </row>
    <row r="767" spans="1:9" ht="19.5" customHeight="1">
      <c r="A767" s="86"/>
      <c r="B767" s="86"/>
      <c r="C767" s="86"/>
      <c r="D767" s="86"/>
      <c r="E767" s="86"/>
      <c r="F767" s="86"/>
      <c r="G767" s="163" t="s">
        <v>2588</v>
      </c>
      <c r="H767" s="130"/>
      <c r="I767" s="85">
        <v>0.31119999999999998</v>
      </c>
    </row>
    <row r="768" spans="1:9" ht="12.75" customHeight="1">
      <c r="A768" s="86"/>
      <c r="B768" s="86"/>
      <c r="C768" s="86"/>
      <c r="D768" s="86"/>
      <c r="E768" s="86"/>
      <c r="F768" s="86"/>
      <c r="G768" s="163" t="s">
        <v>2589</v>
      </c>
      <c r="H768" s="130"/>
      <c r="I768" s="82">
        <v>0.31</v>
      </c>
    </row>
    <row r="769" spans="1:9" ht="12" customHeight="1">
      <c r="A769" s="86"/>
      <c r="B769" s="86"/>
      <c r="C769" s="86"/>
      <c r="D769" s="86"/>
      <c r="E769" s="86"/>
      <c r="F769" s="86"/>
      <c r="G769" s="163" t="s">
        <v>2590</v>
      </c>
      <c r="H769" s="130"/>
      <c r="I769" s="82">
        <v>7.0000000000000007E-2</v>
      </c>
    </row>
    <row r="770" spans="1:9" ht="15.75" customHeight="1">
      <c r="A770" s="86"/>
      <c r="B770" s="86"/>
      <c r="C770" s="86"/>
      <c r="D770" s="86"/>
      <c r="E770" s="86"/>
      <c r="F770" s="86"/>
      <c r="G770" s="163" t="s">
        <v>2591</v>
      </c>
      <c r="H770" s="130"/>
      <c r="I770" s="82">
        <v>0.38</v>
      </c>
    </row>
    <row r="771" spans="1:9" ht="15" customHeight="1">
      <c r="A771" s="86"/>
      <c r="B771" s="86"/>
      <c r="C771" s="86"/>
      <c r="D771" s="158"/>
      <c r="E771" s="108"/>
      <c r="F771" s="108"/>
      <c r="G771" s="86"/>
      <c r="H771" s="86"/>
      <c r="I771" s="86"/>
    </row>
    <row r="772" spans="1:9" ht="19.5" customHeight="1">
      <c r="A772" s="162" t="s">
        <v>2592</v>
      </c>
      <c r="B772" s="129"/>
      <c r="C772" s="129"/>
      <c r="D772" s="129"/>
      <c r="E772" s="129"/>
      <c r="F772" s="129"/>
      <c r="G772" s="129"/>
      <c r="H772" s="129"/>
      <c r="I772" s="130"/>
    </row>
    <row r="773" spans="1:9" ht="15" customHeight="1">
      <c r="A773" s="165" t="s">
        <v>2593</v>
      </c>
      <c r="B773" s="129"/>
      <c r="C773" s="129"/>
      <c r="D773" s="129"/>
      <c r="E773" s="130"/>
      <c r="F773" s="80" t="s">
        <v>2594</v>
      </c>
      <c r="G773" s="80" t="s">
        <v>2595</v>
      </c>
      <c r="H773" s="80" t="s">
        <v>2596</v>
      </c>
      <c r="I773" s="80" t="s">
        <v>2597</v>
      </c>
    </row>
    <row r="774" spans="1:9" ht="15" customHeight="1">
      <c r="A774" s="84" t="s">
        <v>2598</v>
      </c>
      <c r="B774" s="164" t="s">
        <v>2599</v>
      </c>
      <c r="C774" s="129"/>
      <c r="D774" s="129"/>
      <c r="E774" s="130"/>
      <c r="F774" s="84" t="s">
        <v>2600</v>
      </c>
      <c r="G774" s="87">
        <v>1</v>
      </c>
      <c r="H774" s="85">
        <v>2434.9499999999998</v>
      </c>
      <c r="I774" s="85">
        <v>2434.9499999999998</v>
      </c>
    </row>
    <row r="775" spans="1:9" ht="15" customHeight="1">
      <c r="A775" s="86"/>
      <c r="B775" s="86"/>
      <c r="C775" s="86"/>
      <c r="D775" s="86"/>
      <c r="E775" s="86"/>
      <c r="F775" s="86"/>
      <c r="G775" s="156" t="s">
        <v>2601</v>
      </c>
      <c r="H775" s="130"/>
      <c r="I775" s="82">
        <v>2434.9499999999998</v>
      </c>
    </row>
    <row r="776" spans="1:9" ht="15" customHeight="1">
      <c r="A776" s="86"/>
      <c r="B776" s="86"/>
      <c r="C776" s="86"/>
      <c r="D776" s="86"/>
      <c r="E776" s="86"/>
      <c r="F776" s="86"/>
      <c r="G776" s="163" t="s">
        <v>2602</v>
      </c>
      <c r="H776" s="130"/>
      <c r="I776" s="85">
        <v>2434.9499999999998</v>
      </c>
    </row>
    <row r="777" spans="1:9" ht="15" customHeight="1">
      <c r="A777" s="86"/>
      <c r="B777" s="86"/>
      <c r="C777" s="86"/>
      <c r="D777" s="86"/>
      <c r="E777" s="86"/>
      <c r="F777" s="86"/>
      <c r="G777" s="163" t="s">
        <v>2603</v>
      </c>
      <c r="H777" s="130"/>
      <c r="I777" s="82">
        <v>2434.9499999999998</v>
      </c>
    </row>
    <row r="778" spans="1:9" ht="19.5" customHeight="1">
      <c r="A778" s="86"/>
      <c r="B778" s="86"/>
      <c r="C778" s="86"/>
      <c r="D778" s="86"/>
      <c r="E778" s="86"/>
      <c r="F778" s="86"/>
      <c r="G778" s="163" t="s">
        <v>2604</v>
      </c>
      <c r="H778" s="130"/>
      <c r="I778" s="82">
        <v>341.38</v>
      </c>
    </row>
    <row r="779" spans="1:9" ht="15" customHeight="1">
      <c r="A779" s="86"/>
      <c r="B779" s="86"/>
      <c r="C779" s="86"/>
      <c r="D779" s="86"/>
      <c r="E779" s="86"/>
      <c r="F779" s="86"/>
      <c r="G779" s="163" t="s">
        <v>2605</v>
      </c>
      <c r="H779" s="130"/>
      <c r="I779" s="82">
        <v>2776.33</v>
      </c>
    </row>
    <row r="780" spans="1:9" ht="15" customHeight="1">
      <c r="A780" s="86"/>
      <c r="B780" s="86"/>
      <c r="C780" s="86"/>
      <c r="D780" s="158"/>
      <c r="E780" s="108"/>
      <c r="F780" s="108"/>
      <c r="G780" s="86"/>
      <c r="H780" s="86"/>
      <c r="I780" s="86"/>
    </row>
    <row r="781" spans="1:9" ht="19.5" customHeight="1">
      <c r="A781" s="162" t="s">
        <v>2606</v>
      </c>
      <c r="B781" s="129"/>
      <c r="C781" s="129"/>
      <c r="D781" s="129"/>
      <c r="E781" s="129"/>
      <c r="F781" s="129"/>
      <c r="G781" s="129"/>
      <c r="H781" s="129"/>
      <c r="I781" s="130"/>
    </row>
    <row r="782" spans="1:9" ht="15.75" customHeight="1">
      <c r="A782" s="168" t="s">
        <v>2607</v>
      </c>
      <c r="B782" s="169"/>
      <c r="C782" s="172" t="s">
        <v>2608</v>
      </c>
      <c r="D782" s="127"/>
      <c r="E782" s="167" t="s">
        <v>2609</v>
      </c>
      <c r="F782" s="130"/>
      <c r="G782" s="167" t="s">
        <v>2610</v>
      </c>
      <c r="H782" s="130"/>
      <c r="I782" s="174" t="s">
        <v>2611</v>
      </c>
    </row>
    <row r="783" spans="1:9" ht="15.75" customHeight="1">
      <c r="A783" s="170"/>
      <c r="B783" s="171"/>
      <c r="C783" s="170"/>
      <c r="D783" s="173"/>
      <c r="E783" s="89" t="s">
        <v>2612</v>
      </c>
      <c r="F783" s="89" t="s">
        <v>2613</v>
      </c>
      <c r="G783" s="89" t="s">
        <v>2614</v>
      </c>
      <c r="H783" s="89" t="s">
        <v>2615</v>
      </c>
      <c r="I783" s="137"/>
    </row>
    <row r="784" spans="1:9" ht="15.75" customHeight="1">
      <c r="A784" s="84" t="s">
        <v>2616</v>
      </c>
      <c r="B784" s="83" t="s">
        <v>2617</v>
      </c>
      <c r="C784" s="175">
        <v>1</v>
      </c>
      <c r="D784" s="130"/>
      <c r="E784" s="90">
        <v>1</v>
      </c>
      <c r="F784" s="90">
        <v>0</v>
      </c>
      <c r="G784" s="88">
        <v>218.4881</v>
      </c>
      <c r="H784" s="88">
        <v>85.0852</v>
      </c>
      <c r="I784" s="88">
        <v>218.4881</v>
      </c>
    </row>
    <row r="785" spans="1:9" ht="15" customHeight="1">
      <c r="A785" s="86"/>
      <c r="B785" s="86"/>
      <c r="C785" s="86"/>
      <c r="D785" s="86"/>
      <c r="E785" s="86"/>
      <c r="F785" s="86"/>
      <c r="G785" s="156" t="s">
        <v>2618</v>
      </c>
      <c r="H785" s="130"/>
      <c r="I785" s="91">
        <v>218.4881</v>
      </c>
    </row>
    <row r="786" spans="1:9" ht="15" customHeight="1">
      <c r="A786" s="165" t="s">
        <v>2619</v>
      </c>
      <c r="B786" s="129"/>
      <c r="C786" s="129"/>
      <c r="D786" s="129"/>
      <c r="E786" s="130"/>
      <c r="F786" s="80" t="s">
        <v>2620</v>
      </c>
      <c r="G786" s="80" t="s">
        <v>2621</v>
      </c>
      <c r="H786" s="80" t="s">
        <v>2622</v>
      </c>
      <c r="I786" s="80" t="s">
        <v>2623</v>
      </c>
    </row>
    <row r="787" spans="1:9" ht="15" customHeight="1">
      <c r="A787" s="84" t="s">
        <v>2624</v>
      </c>
      <c r="B787" s="164" t="s">
        <v>2625</v>
      </c>
      <c r="C787" s="129"/>
      <c r="D787" s="129"/>
      <c r="E787" s="129"/>
      <c r="F787" s="84" t="s">
        <v>2626</v>
      </c>
      <c r="G787" s="87">
        <v>3</v>
      </c>
      <c r="H787" s="85">
        <v>10.57</v>
      </c>
      <c r="I787" s="85">
        <v>31.71</v>
      </c>
    </row>
    <row r="788" spans="1:9" ht="15" customHeight="1">
      <c r="A788" s="86"/>
      <c r="B788" s="86"/>
      <c r="C788" s="86"/>
      <c r="D788" s="86"/>
      <c r="E788" s="86"/>
      <c r="F788" s="86"/>
      <c r="G788" s="156" t="s">
        <v>2627</v>
      </c>
      <c r="H788" s="130"/>
      <c r="I788" s="82">
        <v>31.71</v>
      </c>
    </row>
    <row r="789" spans="1:9" ht="15" customHeight="1">
      <c r="A789" s="86"/>
      <c r="B789" s="86"/>
      <c r="C789" s="86"/>
      <c r="D789" s="86"/>
      <c r="E789" s="86"/>
      <c r="F789" s="86"/>
      <c r="G789" s="163" t="s">
        <v>2628</v>
      </c>
      <c r="H789" s="130"/>
      <c r="I789" s="88">
        <v>250.19810000000001</v>
      </c>
    </row>
    <row r="790" spans="1:9" ht="9.75" customHeight="1">
      <c r="A790" s="86"/>
      <c r="B790" s="86"/>
      <c r="C790" s="86"/>
      <c r="D790" s="86"/>
      <c r="E790" s="86"/>
      <c r="F790" s="86"/>
      <c r="G790" s="163" t="s">
        <v>2629</v>
      </c>
      <c r="H790" s="130"/>
      <c r="I790" s="88">
        <v>12.45</v>
      </c>
    </row>
    <row r="791" spans="1:9" ht="19.5" customHeight="1">
      <c r="A791" s="86"/>
      <c r="B791" s="86"/>
      <c r="C791" s="86"/>
      <c r="D791" s="86"/>
      <c r="E791" s="86"/>
      <c r="F791" s="86"/>
      <c r="G791" s="163" t="s">
        <v>2630</v>
      </c>
      <c r="H791" s="130"/>
      <c r="I791" s="88">
        <v>20.0962</v>
      </c>
    </row>
    <row r="792" spans="1:9" ht="19.5" customHeight="1">
      <c r="A792" s="165" t="s">
        <v>2631</v>
      </c>
      <c r="B792" s="129"/>
      <c r="C792" s="129"/>
      <c r="D792" s="129"/>
      <c r="E792" s="130"/>
      <c r="F792" s="80" t="s">
        <v>2632</v>
      </c>
      <c r="G792" s="80" t="s">
        <v>2633</v>
      </c>
      <c r="H792" s="80" t="s">
        <v>2634</v>
      </c>
      <c r="I792" s="80" t="s">
        <v>2635</v>
      </c>
    </row>
    <row r="793" spans="1:9" ht="15" customHeight="1">
      <c r="A793" s="84" t="s">
        <v>2636</v>
      </c>
      <c r="B793" s="164" t="s">
        <v>2637</v>
      </c>
      <c r="C793" s="129"/>
      <c r="D793" s="129"/>
      <c r="E793" s="130"/>
      <c r="F793" s="84" t="s">
        <v>2638</v>
      </c>
      <c r="G793" s="87">
        <v>1</v>
      </c>
      <c r="H793" s="85">
        <v>71.171400000000006</v>
      </c>
      <c r="I793" s="85">
        <v>71.17</v>
      </c>
    </row>
    <row r="794" spans="1:9" ht="15.75" customHeight="1">
      <c r="A794" s="86"/>
      <c r="B794" s="86"/>
      <c r="C794" s="86"/>
      <c r="D794" s="86"/>
      <c r="E794" s="86"/>
      <c r="F794" s="86"/>
      <c r="G794" s="156" t="s">
        <v>2639</v>
      </c>
      <c r="H794" s="130"/>
      <c r="I794" s="82">
        <v>71.17</v>
      </c>
    </row>
    <row r="795" spans="1:9" ht="15.75" customHeight="1">
      <c r="A795" s="165" t="s">
        <v>2640</v>
      </c>
      <c r="B795" s="129"/>
      <c r="C795" s="129"/>
      <c r="D795" s="129"/>
      <c r="E795" s="130"/>
      <c r="F795" s="80" t="s">
        <v>2641</v>
      </c>
      <c r="G795" s="80" t="s">
        <v>2642</v>
      </c>
      <c r="H795" s="80" t="s">
        <v>2643</v>
      </c>
      <c r="I795" s="80" t="s">
        <v>2644</v>
      </c>
    </row>
    <row r="796" spans="1:9" ht="15" customHeight="1">
      <c r="A796" s="84" t="s">
        <v>2645</v>
      </c>
      <c r="B796" s="164" t="s">
        <v>2646</v>
      </c>
      <c r="C796" s="129"/>
      <c r="D796" s="129"/>
      <c r="E796" s="130"/>
      <c r="F796" s="84" t="s">
        <v>2647</v>
      </c>
      <c r="G796" s="97">
        <v>1.65E-3</v>
      </c>
      <c r="H796" s="85">
        <v>324.48</v>
      </c>
      <c r="I796" s="85">
        <v>0.54</v>
      </c>
    </row>
    <row r="797" spans="1:9" ht="15" customHeight="1">
      <c r="A797" s="84" t="s">
        <v>2648</v>
      </c>
      <c r="B797" s="164" t="s">
        <v>2649</v>
      </c>
      <c r="C797" s="129"/>
      <c r="D797" s="129"/>
      <c r="E797" s="130"/>
      <c r="F797" s="84" t="s">
        <v>2650</v>
      </c>
      <c r="G797" s="97">
        <v>0.151</v>
      </c>
      <c r="H797" s="85">
        <v>253.04</v>
      </c>
      <c r="I797" s="85">
        <v>38.21</v>
      </c>
    </row>
    <row r="798" spans="1:9" ht="15" customHeight="1">
      <c r="A798" s="84" t="s">
        <v>2651</v>
      </c>
      <c r="B798" s="164" t="s">
        <v>2652</v>
      </c>
      <c r="C798" s="129"/>
      <c r="D798" s="129"/>
      <c r="E798" s="130"/>
      <c r="F798" s="84" t="s">
        <v>2653</v>
      </c>
      <c r="G798" s="97">
        <v>0.5</v>
      </c>
      <c r="H798" s="85">
        <v>44.62</v>
      </c>
      <c r="I798" s="85">
        <v>22.31</v>
      </c>
    </row>
    <row r="799" spans="1:9" ht="15" customHeight="1">
      <c r="A799" s="86"/>
      <c r="B799" s="86"/>
      <c r="C799" s="86"/>
      <c r="D799" s="86"/>
      <c r="E799" s="86"/>
      <c r="F799" s="86"/>
      <c r="G799" s="156" t="s">
        <v>2654</v>
      </c>
      <c r="H799" s="130"/>
      <c r="I799" s="82">
        <v>61.06</v>
      </c>
    </row>
    <row r="800" spans="1:9" ht="15" customHeight="1">
      <c r="A800" s="86"/>
      <c r="B800" s="86"/>
      <c r="C800" s="86"/>
      <c r="D800" s="86"/>
      <c r="E800" s="86"/>
      <c r="F800" s="86"/>
      <c r="G800" s="163" t="s">
        <v>2655</v>
      </c>
      <c r="H800" s="130"/>
      <c r="I800" s="85">
        <v>152.3262</v>
      </c>
    </row>
    <row r="801" spans="1:9" ht="9.75" customHeight="1">
      <c r="A801" s="86"/>
      <c r="B801" s="86"/>
      <c r="C801" s="86"/>
      <c r="D801" s="86"/>
      <c r="E801" s="86"/>
      <c r="F801" s="86"/>
      <c r="G801" s="163" t="s">
        <v>2656</v>
      </c>
      <c r="H801" s="130"/>
      <c r="I801" s="82">
        <v>152.32</v>
      </c>
    </row>
    <row r="802" spans="1:9" ht="19.5" customHeight="1">
      <c r="A802" s="86"/>
      <c r="B802" s="86"/>
      <c r="C802" s="86"/>
      <c r="D802" s="86"/>
      <c r="E802" s="86"/>
      <c r="F802" s="86"/>
      <c r="G802" s="163" t="s">
        <v>2657</v>
      </c>
      <c r="H802" s="130"/>
      <c r="I802" s="82">
        <v>36.08</v>
      </c>
    </row>
    <row r="803" spans="1:9" ht="19.5" customHeight="1">
      <c r="A803" s="86"/>
      <c r="B803" s="86"/>
      <c r="C803" s="86"/>
      <c r="D803" s="86"/>
      <c r="E803" s="86"/>
      <c r="F803" s="86"/>
      <c r="G803" s="163" t="s">
        <v>2658</v>
      </c>
      <c r="H803" s="130"/>
      <c r="I803" s="82">
        <v>188.4</v>
      </c>
    </row>
    <row r="804" spans="1:9" ht="15" customHeight="1">
      <c r="A804" s="86"/>
      <c r="B804" s="86"/>
      <c r="C804" s="86"/>
      <c r="D804" s="158"/>
      <c r="E804" s="108"/>
      <c r="F804" s="108"/>
      <c r="G804" s="86"/>
      <c r="H804" s="86"/>
      <c r="I804" s="86"/>
    </row>
    <row r="805" spans="1:9" ht="15" customHeight="1">
      <c r="A805" s="162" t="s">
        <v>2659</v>
      </c>
      <c r="B805" s="129"/>
      <c r="C805" s="129"/>
      <c r="D805" s="129"/>
      <c r="E805" s="129"/>
      <c r="F805" s="129"/>
      <c r="G805" s="129"/>
      <c r="H805" s="129"/>
      <c r="I805" s="130"/>
    </row>
    <row r="806" spans="1:9" ht="15" customHeight="1">
      <c r="A806" s="165" t="s">
        <v>2660</v>
      </c>
      <c r="B806" s="129"/>
      <c r="C806" s="129"/>
      <c r="D806" s="129"/>
      <c r="E806" s="130"/>
      <c r="F806" s="80" t="s">
        <v>2661</v>
      </c>
      <c r="G806" s="80" t="s">
        <v>2662</v>
      </c>
      <c r="H806" s="80" t="s">
        <v>2663</v>
      </c>
      <c r="I806" s="80" t="s">
        <v>2664</v>
      </c>
    </row>
    <row r="807" spans="1:9" ht="15" customHeight="1">
      <c r="A807" s="84" t="s">
        <v>2665</v>
      </c>
      <c r="B807" s="164" t="s">
        <v>2666</v>
      </c>
      <c r="C807" s="129"/>
      <c r="D807" s="129"/>
      <c r="E807" s="130"/>
      <c r="F807" s="84" t="s">
        <v>2667</v>
      </c>
      <c r="G807" s="97">
        <v>11.6</v>
      </c>
      <c r="H807" s="85">
        <v>11.47</v>
      </c>
      <c r="I807" s="85">
        <v>133.05000000000001</v>
      </c>
    </row>
    <row r="808" spans="1:9" ht="15" customHeight="1">
      <c r="A808" s="84" t="s">
        <v>2668</v>
      </c>
      <c r="B808" s="164" t="s">
        <v>2669</v>
      </c>
      <c r="C808" s="129"/>
      <c r="D808" s="129"/>
      <c r="E808" s="130"/>
      <c r="F808" s="84" t="s">
        <v>2670</v>
      </c>
      <c r="G808" s="97">
        <v>2.82</v>
      </c>
      <c r="H808" s="85">
        <v>299.68</v>
      </c>
      <c r="I808" s="85">
        <v>845.1</v>
      </c>
    </row>
    <row r="809" spans="1:9" ht="19.5" customHeight="1">
      <c r="A809" s="84" t="s">
        <v>2671</v>
      </c>
      <c r="B809" s="164" t="s">
        <v>2672</v>
      </c>
      <c r="C809" s="129"/>
      <c r="D809" s="129"/>
      <c r="E809" s="130"/>
      <c r="F809" s="84" t="s">
        <v>2673</v>
      </c>
      <c r="G809" s="97">
        <v>24.65</v>
      </c>
      <c r="H809" s="85">
        <v>44.62</v>
      </c>
      <c r="I809" s="85">
        <v>1099.8800000000001</v>
      </c>
    </row>
    <row r="810" spans="1:9" ht="15" customHeight="1">
      <c r="A810" s="86"/>
      <c r="B810" s="86"/>
      <c r="C810" s="86"/>
      <c r="D810" s="86"/>
      <c r="E810" s="86"/>
      <c r="F810" s="86"/>
      <c r="G810" s="156" t="s">
        <v>2674</v>
      </c>
      <c r="H810" s="130"/>
      <c r="I810" s="82">
        <v>2078.0300000000002</v>
      </c>
    </row>
    <row r="811" spans="1:9" ht="15.75" customHeight="1">
      <c r="A811" s="86"/>
      <c r="B811" s="86"/>
      <c r="C811" s="86"/>
      <c r="D811" s="86"/>
      <c r="E811" s="86"/>
      <c r="F811" s="86"/>
      <c r="G811" s="163" t="s">
        <v>2675</v>
      </c>
      <c r="H811" s="130"/>
      <c r="I811" s="85">
        <v>2078.0300000000002</v>
      </c>
    </row>
    <row r="812" spans="1:9" ht="15" customHeight="1">
      <c r="A812" s="86"/>
      <c r="B812" s="86"/>
      <c r="C812" s="86"/>
      <c r="D812" s="86"/>
      <c r="E812" s="86"/>
      <c r="F812" s="86"/>
      <c r="G812" s="163" t="s">
        <v>2676</v>
      </c>
      <c r="H812" s="130"/>
      <c r="I812" s="82">
        <v>2078.0300000000002</v>
      </c>
    </row>
    <row r="813" spans="1:9" ht="15.75" customHeight="1">
      <c r="A813" s="86"/>
      <c r="B813" s="86"/>
      <c r="C813" s="86"/>
      <c r="D813" s="86"/>
      <c r="E813" s="86"/>
      <c r="F813" s="86"/>
      <c r="G813" s="163" t="s">
        <v>2677</v>
      </c>
      <c r="H813" s="130"/>
      <c r="I813" s="82">
        <v>492.29</v>
      </c>
    </row>
    <row r="814" spans="1:9" ht="15.75" customHeight="1">
      <c r="A814" s="86"/>
      <c r="B814" s="86"/>
      <c r="C814" s="86"/>
      <c r="D814" s="86"/>
      <c r="E814" s="86"/>
      <c r="F814" s="86"/>
      <c r="G814" s="163" t="s">
        <v>2678</v>
      </c>
      <c r="H814" s="130"/>
      <c r="I814" s="82">
        <v>2570.3200000000002</v>
      </c>
    </row>
    <row r="815" spans="1:9" ht="15.75" customHeight="1">
      <c r="A815" s="86"/>
      <c r="B815" s="86"/>
      <c r="C815" s="86"/>
      <c r="D815" s="158"/>
      <c r="E815" s="108"/>
      <c r="F815" s="108"/>
      <c r="G815" s="86"/>
      <c r="H815" s="86"/>
      <c r="I815" s="86"/>
    </row>
    <row r="816" spans="1:9" ht="15" customHeight="1">
      <c r="A816" s="162" t="s">
        <v>2679</v>
      </c>
      <c r="B816" s="129"/>
      <c r="C816" s="129"/>
      <c r="D816" s="129"/>
      <c r="E816" s="129"/>
      <c r="F816" s="129"/>
      <c r="G816" s="129"/>
      <c r="H816" s="129"/>
      <c r="I816" s="130"/>
    </row>
    <row r="817" spans="1:9" ht="15" customHeight="1">
      <c r="A817" s="165" t="s">
        <v>2680</v>
      </c>
      <c r="B817" s="129"/>
      <c r="C817" s="129"/>
      <c r="D817" s="129"/>
      <c r="E817" s="130"/>
      <c r="F817" s="80" t="s">
        <v>2681</v>
      </c>
      <c r="G817" s="80" t="s">
        <v>2682</v>
      </c>
      <c r="H817" s="80" t="s">
        <v>2683</v>
      </c>
      <c r="I817" s="80" t="s">
        <v>2684</v>
      </c>
    </row>
    <row r="818" spans="1:9" ht="15" customHeight="1">
      <c r="A818" s="84" t="s">
        <v>2685</v>
      </c>
      <c r="B818" s="164" t="s">
        <v>2686</v>
      </c>
      <c r="C818" s="129"/>
      <c r="D818" s="129"/>
      <c r="E818" s="129"/>
      <c r="F818" s="84" t="s">
        <v>2687</v>
      </c>
      <c r="G818" s="87">
        <v>0.1</v>
      </c>
      <c r="H818" s="85">
        <v>10.57</v>
      </c>
      <c r="I818" s="85">
        <v>1.06</v>
      </c>
    </row>
    <row r="819" spans="1:9" ht="15" customHeight="1">
      <c r="A819" s="86"/>
      <c r="B819" s="86"/>
      <c r="C819" s="86"/>
      <c r="D819" s="86"/>
      <c r="E819" s="86"/>
      <c r="F819" s="86"/>
      <c r="G819" s="156" t="s">
        <v>2688</v>
      </c>
      <c r="H819" s="130"/>
      <c r="I819" s="82">
        <v>1.06</v>
      </c>
    </row>
    <row r="820" spans="1:9" ht="15" customHeight="1">
      <c r="A820" s="86"/>
      <c r="B820" s="86"/>
      <c r="C820" s="86"/>
      <c r="D820" s="86"/>
      <c r="E820" s="86"/>
      <c r="F820" s="86"/>
      <c r="G820" s="163" t="s">
        <v>2689</v>
      </c>
      <c r="H820" s="130"/>
      <c r="I820" s="88">
        <v>1.06</v>
      </c>
    </row>
    <row r="821" spans="1:9" ht="9.75" customHeight="1">
      <c r="A821" s="86"/>
      <c r="B821" s="86"/>
      <c r="C821" s="86"/>
      <c r="D821" s="86"/>
      <c r="E821" s="86"/>
      <c r="F821" s="86"/>
      <c r="G821" s="163" t="s">
        <v>2690</v>
      </c>
      <c r="H821" s="130"/>
      <c r="I821" s="88">
        <v>1</v>
      </c>
    </row>
    <row r="822" spans="1:9" ht="19.5" customHeight="1">
      <c r="A822" s="86"/>
      <c r="B822" s="86"/>
      <c r="C822" s="86"/>
      <c r="D822" s="86"/>
      <c r="E822" s="86"/>
      <c r="F822" s="86"/>
      <c r="G822" s="163" t="s">
        <v>2691</v>
      </c>
      <c r="H822" s="130"/>
      <c r="I822" s="88">
        <v>1.06</v>
      </c>
    </row>
    <row r="823" spans="1:9" ht="19.5" customHeight="1">
      <c r="A823" s="165" t="s">
        <v>2692</v>
      </c>
      <c r="B823" s="129"/>
      <c r="C823" s="129"/>
      <c r="D823" s="129"/>
      <c r="E823" s="130"/>
      <c r="F823" s="80" t="s">
        <v>2693</v>
      </c>
      <c r="G823" s="80" t="s">
        <v>2694</v>
      </c>
      <c r="H823" s="80" t="s">
        <v>2695</v>
      </c>
      <c r="I823" s="80" t="s">
        <v>2696</v>
      </c>
    </row>
    <row r="824" spans="1:9" ht="15" customHeight="1">
      <c r="A824" s="84" t="s">
        <v>2697</v>
      </c>
      <c r="B824" s="164" t="s">
        <v>2698</v>
      </c>
      <c r="C824" s="129"/>
      <c r="D824" s="129"/>
      <c r="E824" s="130"/>
      <c r="F824" s="84" t="s">
        <v>2699</v>
      </c>
      <c r="G824" s="97">
        <v>3.81</v>
      </c>
      <c r="H824" s="85">
        <v>75.23</v>
      </c>
      <c r="I824" s="85">
        <v>286.63</v>
      </c>
    </row>
    <row r="825" spans="1:9" ht="15.75" customHeight="1">
      <c r="A825" s="84" t="s">
        <v>2700</v>
      </c>
      <c r="B825" s="164" t="s">
        <v>2701</v>
      </c>
      <c r="C825" s="129"/>
      <c r="D825" s="129"/>
      <c r="E825" s="130"/>
      <c r="F825" s="84" t="s">
        <v>2702</v>
      </c>
      <c r="G825" s="97">
        <v>0.06</v>
      </c>
      <c r="H825" s="85">
        <v>352.31</v>
      </c>
      <c r="I825" s="85">
        <v>21.14</v>
      </c>
    </row>
    <row r="826" spans="1:9" ht="15.75" customHeight="1">
      <c r="A826" s="84" t="s">
        <v>2703</v>
      </c>
      <c r="B826" s="164" t="s">
        <v>2704</v>
      </c>
      <c r="C826" s="129"/>
      <c r="D826" s="129"/>
      <c r="E826" s="130"/>
      <c r="F826" s="84" t="s">
        <v>2705</v>
      </c>
      <c r="G826" s="97">
        <v>4.0999999999999996</v>
      </c>
      <c r="H826" s="85">
        <v>10.77</v>
      </c>
      <c r="I826" s="85">
        <v>44.16</v>
      </c>
    </row>
    <row r="827" spans="1:9" ht="15" customHeight="1">
      <c r="A827" s="84" t="s">
        <v>2706</v>
      </c>
      <c r="B827" s="164" t="s">
        <v>2707</v>
      </c>
      <c r="C827" s="129"/>
      <c r="D827" s="129"/>
      <c r="E827" s="130"/>
      <c r="F827" s="84" t="s">
        <v>2708</v>
      </c>
      <c r="G827" s="97">
        <v>0.25</v>
      </c>
      <c r="H827" s="85">
        <v>299.68</v>
      </c>
      <c r="I827" s="85">
        <v>74.92</v>
      </c>
    </row>
    <row r="828" spans="1:9" ht="15" customHeight="1">
      <c r="A828" s="84" t="s">
        <v>2709</v>
      </c>
      <c r="B828" s="164" t="s">
        <v>2710</v>
      </c>
      <c r="C828" s="129"/>
      <c r="D828" s="129"/>
      <c r="E828" s="130"/>
      <c r="F828" s="84" t="s">
        <v>2711</v>
      </c>
      <c r="G828" s="97">
        <v>0.06</v>
      </c>
      <c r="H828" s="85">
        <v>313.08</v>
      </c>
      <c r="I828" s="85">
        <v>18.78</v>
      </c>
    </row>
    <row r="829" spans="1:9" ht="15" customHeight="1">
      <c r="A829" s="84" t="s">
        <v>2712</v>
      </c>
      <c r="B829" s="164" t="s">
        <v>2713</v>
      </c>
      <c r="C829" s="129"/>
      <c r="D829" s="129"/>
      <c r="E829" s="130"/>
      <c r="F829" s="84" t="s">
        <v>2714</v>
      </c>
      <c r="G829" s="97">
        <v>3.1</v>
      </c>
      <c r="H829" s="85">
        <v>44.62</v>
      </c>
      <c r="I829" s="85">
        <v>138.32</v>
      </c>
    </row>
    <row r="830" spans="1:9" ht="15" customHeight="1">
      <c r="A830" s="86"/>
      <c r="B830" s="86"/>
      <c r="C830" s="86"/>
      <c r="D830" s="86"/>
      <c r="E830" s="86"/>
      <c r="F830" s="86"/>
      <c r="G830" s="156" t="s">
        <v>2715</v>
      </c>
      <c r="H830" s="130"/>
      <c r="I830" s="82">
        <v>583.95000000000005</v>
      </c>
    </row>
    <row r="831" spans="1:9" ht="15" customHeight="1">
      <c r="A831" s="86"/>
      <c r="B831" s="86"/>
      <c r="C831" s="86"/>
      <c r="D831" s="86"/>
      <c r="E831" s="86"/>
      <c r="F831" s="86"/>
      <c r="G831" s="163" t="s">
        <v>2716</v>
      </c>
      <c r="H831" s="130"/>
      <c r="I831" s="85">
        <v>585.01</v>
      </c>
    </row>
    <row r="832" spans="1:9" ht="9.75" customHeight="1">
      <c r="A832" s="86"/>
      <c r="B832" s="86"/>
      <c r="C832" s="86"/>
      <c r="D832" s="86"/>
      <c r="E832" s="86"/>
      <c r="F832" s="86"/>
      <c r="G832" s="163" t="s">
        <v>2717</v>
      </c>
      <c r="H832" s="130"/>
      <c r="I832" s="82">
        <v>585.01</v>
      </c>
    </row>
    <row r="833" spans="1:9" ht="19.5" customHeight="1">
      <c r="A833" s="86"/>
      <c r="B833" s="86"/>
      <c r="C833" s="86"/>
      <c r="D833" s="86"/>
      <c r="E833" s="86"/>
      <c r="F833" s="86"/>
      <c r="G833" s="163" t="s">
        <v>2718</v>
      </c>
      <c r="H833" s="130"/>
      <c r="I833" s="82">
        <v>138.59</v>
      </c>
    </row>
    <row r="834" spans="1:9" ht="15" customHeight="1">
      <c r="A834" s="86"/>
      <c r="B834" s="86"/>
      <c r="C834" s="86"/>
      <c r="D834" s="86"/>
      <c r="E834" s="86"/>
      <c r="F834" s="86"/>
      <c r="G834" s="163" t="s">
        <v>2719</v>
      </c>
      <c r="H834" s="130"/>
      <c r="I834" s="82">
        <v>723.6</v>
      </c>
    </row>
    <row r="835" spans="1:9" ht="27.75" customHeight="1">
      <c r="A835" s="86"/>
      <c r="B835" s="86"/>
      <c r="C835" s="86"/>
      <c r="D835" s="158"/>
      <c r="E835" s="108"/>
      <c r="F835" s="108"/>
      <c r="G835" s="86"/>
      <c r="H835" s="86"/>
      <c r="I835" s="86"/>
    </row>
    <row r="836" spans="1:9" ht="15" customHeight="1">
      <c r="A836" s="162" t="s">
        <v>2720</v>
      </c>
      <c r="B836" s="129"/>
      <c r="C836" s="129"/>
      <c r="D836" s="129"/>
      <c r="E836" s="129"/>
      <c r="F836" s="129"/>
      <c r="G836" s="129"/>
      <c r="H836" s="129"/>
      <c r="I836" s="130"/>
    </row>
    <row r="837" spans="1:9" ht="15" customHeight="1">
      <c r="A837" s="165" t="s">
        <v>2721</v>
      </c>
      <c r="B837" s="129"/>
      <c r="C837" s="129"/>
      <c r="D837" s="129"/>
      <c r="E837" s="130"/>
      <c r="F837" s="80" t="s">
        <v>2722</v>
      </c>
      <c r="G837" s="80" t="s">
        <v>2723</v>
      </c>
      <c r="H837" s="80" t="s">
        <v>2724</v>
      </c>
      <c r="I837" s="80" t="s">
        <v>2725</v>
      </c>
    </row>
    <row r="838" spans="1:9" ht="15" customHeight="1">
      <c r="A838" s="84" t="s">
        <v>2726</v>
      </c>
      <c r="B838" s="164" t="s">
        <v>2727</v>
      </c>
      <c r="C838" s="129"/>
      <c r="D838" s="129"/>
      <c r="E838" s="130"/>
      <c r="F838" s="84" t="s">
        <v>2728</v>
      </c>
      <c r="G838" s="97">
        <v>17</v>
      </c>
      <c r="H838" s="85">
        <v>11.47</v>
      </c>
      <c r="I838" s="85">
        <v>194.99</v>
      </c>
    </row>
    <row r="839" spans="1:9" ht="15" customHeight="1">
      <c r="A839" s="84" t="s">
        <v>2729</v>
      </c>
      <c r="B839" s="164" t="s">
        <v>2730</v>
      </c>
      <c r="C839" s="129"/>
      <c r="D839" s="129"/>
      <c r="E839" s="130"/>
      <c r="F839" s="84" t="s">
        <v>2731</v>
      </c>
      <c r="G839" s="97">
        <v>1.67</v>
      </c>
      <c r="H839" s="85">
        <v>299.68</v>
      </c>
      <c r="I839" s="85">
        <v>500.47</v>
      </c>
    </row>
    <row r="840" spans="1:9" ht="15" customHeight="1">
      <c r="A840" s="84" t="s">
        <v>2732</v>
      </c>
      <c r="B840" s="164" t="s">
        <v>2733</v>
      </c>
      <c r="C840" s="129"/>
      <c r="D840" s="129"/>
      <c r="E840" s="130"/>
      <c r="F840" s="84" t="s">
        <v>2734</v>
      </c>
      <c r="G840" s="97">
        <v>15.05</v>
      </c>
      <c r="H840" s="85">
        <v>44.62</v>
      </c>
      <c r="I840" s="85">
        <v>671.53</v>
      </c>
    </row>
    <row r="841" spans="1:9" ht="15" customHeight="1">
      <c r="A841" s="86"/>
      <c r="B841" s="86"/>
      <c r="C841" s="86"/>
      <c r="D841" s="86"/>
      <c r="E841" s="86"/>
      <c r="F841" s="86"/>
      <c r="G841" s="156" t="s">
        <v>2735</v>
      </c>
      <c r="H841" s="130"/>
      <c r="I841" s="82">
        <v>1366.99</v>
      </c>
    </row>
    <row r="842" spans="1:9" ht="15" customHeight="1">
      <c r="A842" s="86"/>
      <c r="B842" s="86"/>
      <c r="C842" s="86"/>
      <c r="D842" s="86"/>
      <c r="E842" s="86"/>
      <c r="F842" s="86"/>
      <c r="G842" s="163" t="s">
        <v>2736</v>
      </c>
      <c r="H842" s="130"/>
      <c r="I842" s="85">
        <v>1366.99</v>
      </c>
    </row>
    <row r="843" spans="1:9" ht="15" customHeight="1">
      <c r="A843" s="86"/>
      <c r="B843" s="86"/>
      <c r="C843" s="86"/>
      <c r="D843" s="86"/>
      <c r="E843" s="86"/>
      <c r="F843" s="86"/>
      <c r="G843" s="163" t="s">
        <v>2737</v>
      </c>
      <c r="H843" s="130"/>
      <c r="I843" s="86"/>
    </row>
    <row r="844" spans="1:9" ht="9.75" customHeight="1">
      <c r="A844" s="86"/>
      <c r="B844" s="86"/>
      <c r="C844" s="86"/>
      <c r="D844" s="86"/>
      <c r="E844" s="86"/>
      <c r="F844" s="86"/>
      <c r="G844" s="163" t="s">
        <v>2738</v>
      </c>
      <c r="H844" s="130"/>
      <c r="I844" s="82">
        <v>1366.99</v>
      </c>
    </row>
    <row r="845" spans="1:9" ht="19.5" customHeight="1">
      <c r="A845" s="86"/>
      <c r="B845" s="86"/>
      <c r="C845" s="86"/>
      <c r="D845" s="86"/>
      <c r="E845" s="86"/>
      <c r="F845" s="86"/>
      <c r="G845" s="163" t="s">
        <v>2739</v>
      </c>
      <c r="H845" s="130"/>
      <c r="I845" s="82">
        <v>323.83999999999997</v>
      </c>
    </row>
    <row r="846" spans="1:9" ht="9.75" customHeight="1">
      <c r="A846" s="86"/>
      <c r="B846" s="86"/>
      <c r="C846" s="86"/>
      <c r="D846" s="86"/>
      <c r="E846" s="86"/>
      <c r="F846" s="86"/>
      <c r="G846" s="163" t="s">
        <v>2740</v>
      </c>
      <c r="H846" s="130"/>
      <c r="I846" s="82">
        <v>1690.83</v>
      </c>
    </row>
    <row r="847" spans="1:9" ht="15" customHeight="1">
      <c r="A847" s="86"/>
      <c r="B847" s="86"/>
      <c r="C847" s="86"/>
      <c r="D847" s="158"/>
      <c r="E847" s="108"/>
      <c r="F847" s="108"/>
      <c r="G847" s="86"/>
      <c r="H847" s="86"/>
      <c r="I847" s="86"/>
    </row>
    <row r="848" spans="1:9" ht="15" customHeight="1">
      <c r="A848" s="162" t="s">
        <v>2741</v>
      </c>
      <c r="B848" s="129"/>
      <c r="C848" s="129"/>
      <c r="D848" s="129"/>
      <c r="E848" s="129"/>
      <c r="F848" s="129"/>
      <c r="G848" s="129"/>
      <c r="H848" s="129"/>
      <c r="I848" s="130"/>
    </row>
    <row r="849" spans="1:9" ht="15" customHeight="1">
      <c r="A849" s="160" t="s">
        <v>2742</v>
      </c>
      <c r="B849" s="129"/>
      <c r="C849" s="130"/>
      <c r="D849" s="157" t="s">
        <v>2743</v>
      </c>
      <c r="E849" s="130"/>
      <c r="F849" s="89" t="s">
        <v>2744</v>
      </c>
      <c r="G849" s="89" t="s">
        <v>2745</v>
      </c>
      <c r="H849" s="89" t="s">
        <v>2746</v>
      </c>
      <c r="I849" s="89" t="s">
        <v>2747</v>
      </c>
    </row>
    <row r="850" spans="1:9" ht="9.75" customHeight="1">
      <c r="A850" s="92" t="s">
        <v>2748</v>
      </c>
      <c r="B850" s="161" t="s">
        <v>2749</v>
      </c>
      <c r="C850" s="130"/>
      <c r="D850" s="159" t="s">
        <v>2750</v>
      </c>
      <c r="E850" s="130"/>
      <c r="F850" s="92" t="s">
        <v>2751</v>
      </c>
      <c r="G850" s="93">
        <v>4.3E-3</v>
      </c>
      <c r="H850" s="94">
        <v>26.48</v>
      </c>
      <c r="I850" s="94">
        <v>0.11</v>
      </c>
    </row>
    <row r="851" spans="1:9" ht="19.5" customHeight="1">
      <c r="A851" s="86"/>
      <c r="B851" s="86"/>
      <c r="C851" s="86"/>
      <c r="D851" s="86"/>
      <c r="E851" s="86"/>
      <c r="F851" s="86"/>
      <c r="G851" s="166" t="s">
        <v>2752</v>
      </c>
      <c r="H851" s="130"/>
      <c r="I851" s="95">
        <v>0.11</v>
      </c>
    </row>
    <row r="852" spans="1:9" ht="15" customHeight="1">
      <c r="A852" s="160" t="s">
        <v>2753</v>
      </c>
      <c r="B852" s="129"/>
      <c r="C852" s="130"/>
      <c r="D852" s="157" t="s">
        <v>2754</v>
      </c>
      <c r="E852" s="130"/>
      <c r="F852" s="89" t="s">
        <v>2755</v>
      </c>
      <c r="G852" s="89" t="s">
        <v>2756</v>
      </c>
      <c r="H852" s="89" t="s">
        <v>2757</v>
      </c>
      <c r="I852" s="89" t="s">
        <v>2758</v>
      </c>
    </row>
    <row r="853" spans="1:9" ht="27.75" customHeight="1">
      <c r="A853" s="92" t="s">
        <v>2759</v>
      </c>
      <c r="B853" s="161" t="s">
        <v>2760</v>
      </c>
      <c r="C853" s="130"/>
      <c r="D853" s="159" t="s">
        <v>2761</v>
      </c>
      <c r="E853" s="130"/>
      <c r="F853" s="92" t="s">
        <v>2762</v>
      </c>
      <c r="G853" s="93">
        <v>4.2599999999999999E-2</v>
      </c>
      <c r="H853" s="94">
        <v>28.02</v>
      </c>
      <c r="I853" s="94">
        <v>1.19</v>
      </c>
    </row>
    <row r="854" spans="1:9" ht="15" customHeight="1">
      <c r="A854" s="92" t="s">
        <v>2763</v>
      </c>
      <c r="B854" s="161" t="s">
        <v>2764</v>
      </c>
      <c r="C854" s="130"/>
      <c r="D854" s="159" t="s">
        <v>2765</v>
      </c>
      <c r="E854" s="130"/>
      <c r="F854" s="92" t="s">
        <v>2766</v>
      </c>
      <c r="G854" s="93">
        <v>4.2599999999999999E-2</v>
      </c>
      <c r="H854" s="94">
        <v>18.03</v>
      </c>
      <c r="I854" s="94">
        <v>0.77</v>
      </c>
    </row>
    <row r="855" spans="1:9" ht="15" customHeight="1">
      <c r="A855" s="86"/>
      <c r="B855" s="86"/>
      <c r="C855" s="86"/>
      <c r="D855" s="86"/>
      <c r="E855" s="86"/>
      <c r="F855" s="86"/>
      <c r="G855" s="166" t="s">
        <v>2767</v>
      </c>
      <c r="H855" s="130"/>
      <c r="I855" s="95">
        <v>1.96</v>
      </c>
    </row>
    <row r="856" spans="1:9" ht="15" customHeight="1">
      <c r="A856" s="86"/>
      <c r="B856" s="86"/>
      <c r="C856" s="86"/>
      <c r="D856" s="86"/>
      <c r="E856" s="86"/>
      <c r="F856" s="86"/>
      <c r="G856" s="163" t="s">
        <v>2768</v>
      </c>
      <c r="H856" s="130"/>
      <c r="I856" s="82">
        <v>2.0699999999999998</v>
      </c>
    </row>
    <row r="857" spans="1:9" ht="15" customHeight="1">
      <c r="A857" s="86"/>
      <c r="B857" s="86"/>
      <c r="C857" s="86"/>
      <c r="D857" s="86"/>
      <c r="E857" s="86"/>
      <c r="F857" s="86"/>
      <c r="G857" s="163" t="s">
        <v>2769</v>
      </c>
      <c r="H857" s="130"/>
      <c r="I857" s="82">
        <v>0.49</v>
      </c>
    </row>
    <row r="858" spans="1:9" ht="15" customHeight="1">
      <c r="A858" s="86"/>
      <c r="B858" s="86"/>
      <c r="C858" s="86"/>
      <c r="D858" s="86"/>
      <c r="E858" s="86"/>
      <c r="F858" s="86"/>
      <c r="G858" s="163" t="s">
        <v>2770</v>
      </c>
      <c r="H858" s="130"/>
      <c r="I858" s="82">
        <v>2.56</v>
      </c>
    </row>
    <row r="859" spans="1:9" ht="15" customHeight="1">
      <c r="A859" s="86"/>
      <c r="B859" s="86"/>
      <c r="C859" s="86"/>
      <c r="D859" s="158"/>
      <c r="E859" s="108"/>
      <c r="F859" s="108"/>
      <c r="G859" s="86"/>
      <c r="H859" s="86"/>
      <c r="I859" s="86"/>
    </row>
    <row r="860" spans="1:9" ht="15" customHeight="1">
      <c r="A860" s="162" t="s">
        <v>2771</v>
      </c>
      <c r="B860" s="129"/>
      <c r="C860" s="129"/>
      <c r="D860" s="129"/>
      <c r="E860" s="129"/>
      <c r="F860" s="129"/>
      <c r="G860" s="129"/>
      <c r="H860" s="129"/>
      <c r="I860" s="130"/>
    </row>
    <row r="861" spans="1:9" ht="15" customHeight="1">
      <c r="A861" s="178"/>
      <c r="B861" s="108"/>
      <c r="C861" s="108"/>
      <c r="D861" s="108"/>
      <c r="E861" s="108"/>
      <c r="F861" s="108"/>
      <c r="G861" s="108"/>
      <c r="H861" s="108"/>
      <c r="I861" s="108"/>
    </row>
    <row r="862" spans="1:9" ht="9.75" customHeight="1">
      <c r="A862" s="86"/>
      <c r="B862" s="86"/>
      <c r="C862" s="86"/>
      <c r="D862" s="86"/>
      <c r="E862" s="86"/>
      <c r="F862" s="86"/>
      <c r="G862" s="163" t="s">
        <v>2772</v>
      </c>
      <c r="H862" s="130"/>
      <c r="I862" s="82">
        <v>29.69</v>
      </c>
    </row>
    <row r="863" spans="1:9" ht="19.5" customHeight="1">
      <c r="A863" s="86"/>
      <c r="B863" s="86"/>
      <c r="C863" s="86"/>
      <c r="D863" s="86"/>
      <c r="E863" s="86"/>
      <c r="F863" s="86"/>
      <c r="G863" s="163" t="s">
        <v>2773</v>
      </c>
      <c r="H863" s="130"/>
      <c r="I863" s="82">
        <v>7.03</v>
      </c>
    </row>
    <row r="864" spans="1:9" ht="9.75" customHeight="1">
      <c r="A864" s="86"/>
      <c r="B864" s="86"/>
      <c r="C864" s="86"/>
      <c r="D864" s="86"/>
      <c r="E864" s="86"/>
      <c r="F864" s="86"/>
      <c r="G864" s="163" t="s">
        <v>2774</v>
      </c>
      <c r="H864" s="130"/>
      <c r="I864" s="82">
        <v>36.72</v>
      </c>
    </row>
    <row r="865" spans="1:9" ht="15" customHeight="1">
      <c r="A865" s="86"/>
      <c r="B865" s="86"/>
      <c r="C865" s="86"/>
      <c r="D865" s="158"/>
      <c r="E865" s="108"/>
      <c r="F865" s="108"/>
      <c r="G865" s="86"/>
      <c r="H865" s="86"/>
      <c r="I865" s="86"/>
    </row>
    <row r="866" spans="1:9" ht="15" customHeight="1">
      <c r="A866" s="162" t="s">
        <v>2775</v>
      </c>
      <c r="B866" s="129"/>
      <c r="C866" s="129"/>
      <c r="D866" s="129"/>
      <c r="E866" s="129"/>
      <c r="F866" s="129"/>
      <c r="G866" s="129"/>
      <c r="H866" s="129"/>
      <c r="I866" s="130"/>
    </row>
    <row r="867" spans="1:9" ht="15" customHeight="1">
      <c r="A867" s="160" t="s">
        <v>2776</v>
      </c>
      <c r="B867" s="129"/>
      <c r="C867" s="130"/>
      <c r="D867" s="157" t="s">
        <v>2777</v>
      </c>
      <c r="E867" s="130"/>
      <c r="F867" s="89" t="s">
        <v>2778</v>
      </c>
      <c r="G867" s="89" t="s">
        <v>2779</v>
      </c>
      <c r="H867" s="89" t="s">
        <v>2780</v>
      </c>
      <c r="I867" s="89" t="s">
        <v>2781</v>
      </c>
    </row>
    <row r="868" spans="1:9" ht="9.75" customHeight="1">
      <c r="A868" s="92" t="s">
        <v>2782</v>
      </c>
      <c r="B868" s="161" t="s">
        <v>2783</v>
      </c>
      <c r="C868" s="130"/>
      <c r="D868" s="159" t="s">
        <v>2784</v>
      </c>
      <c r="E868" s="130"/>
      <c r="F868" s="92" t="s">
        <v>2785</v>
      </c>
      <c r="G868" s="93">
        <v>9.5999999999999992E-3</v>
      </c>
      <c r="H868" s="94">
        <v>26.48</v>
      </c>
      <c r="I868" s="94">
        <v>0.25</v>
      </c>
    </row>
    <row r="869" spans="1:9" ht="19.5" customHeight="1">
      <c r="A869" s="86"/>
      <c r="B869" s="86"/>
      <c r="C869" s="86"/>
      <c r="D869" s="86"/>
      <c r="E869" s="86"/>
      <c r="F869" s="86"/>
      <c r="G869" s="166" t="s">
        <v>2786</v>
      </c>
      <c r="H869" s="130"/>
      <c r="I869" s="95">
        <v>0.25</v>
      </c>
    </row>
    <row r="870" spans="1:9" ht="15" customHeight="1">
      <c r="A870" s="160" t="s">
        <v>2787</v>
      </c>
      <c r="B870" s="129"/>
      <c r="C870" s="130"/>
      <c r="D870" s="157" t="s">
        <v>2788</v>
      </c>
      <c r="E870" s="130"/>
      <c r="F870" s="89" t="s">
        <v>2789</v>
      </c>
      <c r="G870" s="89" t="s">
        <v>2790</v>
      </c>
      <c r="H870" s="89" t="s">
        <v>2791</v>
      </c>
      <c r="I870" s="89" t="s">
        <v>2792</v>
      </c>
    </row>
    <row r="871" spans="1:9" ht="27.75" customHeight="1">
      <c r="A871" s="92" t="s">
        <v>2793</v>
      </c>
      <c r="B871" s="161" t="s">
        <v>2794</v>
      </c>
      <c r="C871" s="130"/>
      <c r="D871" s="159" t="s">
        <v>2795</v>
      </c>
      <c r="E871" s="130"/>
      <c r="F871" s="92" t="s">
        <v>2796</v>
      </c>
      <c r="G871" s="93">
        <v>7.3700000000000002E-2</v>
      </c>
      <c r="H871" s="94">
        <v>28.02</v>
      </c>
      <c r="I871" s="94">
        <v>2.0699999999999998</v>
      </c>
    </row>
    <row r="872" spans="1:9" ht="15" customHeight="1">
      <c r="A872" s="92" t="s">
        <v>2797</v>
      </c>
      <c r="B872" s="161" t="s">
        <v>2798</v>
      </c>
      <c r="C872" s="130"/>
      <c r="D872" s="159" t="s">
        <v>2799</v>
      </c>
      <c r="E872" s="130"/>
      <c r="F872" s="92" t="s">
        <v>2800</v>
      </c>
      <c r="G872" s="93">
        <v>7.3700000000000002E-2</v>
      </c>
      <c r="H872" s="94">
        <v>18.03</v>
      </c>
      <c r="I872" s="94">
        <v>1.33</v>
      </c>
    </row>
    <row r="873" spans="1:9" ht="15" customHeight="1">
      <c r="A873" s="86"/>
      <c r="B873" s="86"/>
      <c r="C873" s="86"/>
      <c r="D873" s="86"/>
      <c r="E873" s="86"/>
      <c r="F873" s="86"/>
      <c r="G873" s="166" t="s">
        <v>2801</v>
      </c>
      <c r="H873" s="130"/>
      <c r="I873" s="95">
        <v>3.4</v>
      </c>
    </row>
    <row r="874" spans="1:9" ht="15" customHeight="1">
      <c r="A874" s="86"/>
      <c r="B874" s="86"/>
      <c r="C874" s="86"/>
      <c r="D874" s="86"/>
      <c r="E874" s="86"/>
      <c r="F874" s="86"/>
      <c r="G874" s="163" t="s">
        <v>2802</v>
      </c>
      <c r="H874" s="130"/>
      <c r="I874" s="82">
        <v>3.65</v>
      </c>
    </row>
    <row r="875" spans="1:9" ht="43.5" customHeight="1">
      <c r="A875" s="86"/>
      <c r="B875" s="86"/>
      <c r="C875" s="86"/>
      <c r="D875" s="86"/>
      <c r="E875" s="86"/>
      <c r="F875" s="86"/>
      <c r="G875" s="163" t="s">
        <v>2803</v>
      </c>
      <c r="H875" s="130"/>
      <c r="I875" s="82">
        <v>0.86</v>
      </c>
    </row>
    <row r="876" spans="1:9" ht="43.5" customHeight="1">
      <c r="A876" s="86"/>
      <c r="B876" s="86"/>
      <c r="C876" s="86"/>
      <c r="D876" s="86"/>
      <c r="E876" s="86"/>
      <c r="F876" s="86"/>
      <c r="G876" s="163" t="s">
        <v>2804</v>
      </c>
      <c r="H876" s="130"/>
      <c r="I876" s="82">
        <v>4.51</v>
      </c>
    </row>
    <row r="877" spans="1:9" ht="15" customHeight="1">
      <c r="A877" s="86"/>
      <c r="B877" s="86"/>
      <c r="C877" s="86"/>
      <c r="D877" s="158"/>
      <c r="E877" s="108"/>
      <c r="F877" s="108"/>
      <c r="G877" s="86"/>
      <c r="H877" s="86"/>
      <c r="I877" s="86"/>
    </row>
    <row r="878" spans="1:9" ht="15" customHeight="1">
      <c r="A878" s="162" t="s">
        <v>2805</v>
      </c>
      <c r="B878" s="129"/>
      <c r="C878" s="129"/>
      <c r="D878" s="129"/>
      <c r="E878" s="129"/>
      <c r="F878" s="129"/>
      <c r="G878" s="129"/>
      <c r="H878" s="129"/>
      <c r="I878" s="130"/>
    </row>
    <row r="879" spans="1:9" ht="15" customHeight="1">
      <c r="A879" s="178"/>
      <c r="B879" s="108"/>
      <c r="C879" s="108"/>
      <c r="D879" s="108"/>
      <c r="E879" s="108"/>
      <c r="F879" s="108"/>
      <c r="G879" s="108"/>
      <c r="H879" s="108"/>
      <c r="I879" s="108"/>
    </row>
    <row r="880" spans="1:9" ht="15" customHeight="1">
      <c r="A880" s="86"/>
      <c r="B880" s="86"/>
      <c r="C880" s="86"/>
      <c r="D880" s="86"/>
      <c r="E880" s="86"/>
      <c r="F880" s="86"/>
      <c r="G880" s="163" t="s">
        <v>2806</v>
      </c>
      <c r="H880" s="130"/>
      <c r="I880" s="82">
        <v>99.08</v>
      </c>
    </row>
    <row r="881" spans="1:9" ht="15" customHeight="1">
      <c r="A881" s="86"/>
      <c r="B881" s="86"/>
      <c r="C881" s="86"/>
      <c r="D881" s="86"/>
      <c r="E881" s="86"/>
      <c r="F881" s="86"/>
      <c r="G881" s="163" t="s">
        <v>2807</v>
      </c>
      <c r="H881" s="130"/>
      <c r="I881" s="82">
        <v>23.47</v>
      </c>
    </row>
    <row r="882" spans="1:9" ht="9.75" customHeight="1">
      <c r="A882" s="86"/>
      <c r="B882" s="86"/>
      <c r="C882" s="86"/>
      <c r="D882" s="86"/>
      <c r="E882" s="86"/>
      <c r="F882" s="86"/>
      <c r="G882" s="163" t="s">
        <v>2808</v>
      </c>
      <c r="H882" s="130"/>
      <c r="I882" s="82">
        <v>122.55</v>
      </c>
    </row>
    <row r="883" spans="1:9" ht="19.5" customHeight="1">
      <c r="A883" s="86"/>
      <c r="B883" s="86"/>
      <c r="C883" s="86"/>
      <c r="D883" s="158"/>
      <c r="E883" s="108"/>
      <c r="F883" s="108"/>
      <c r="G883" s="86"/>
      <c r="H883" s="86"/>
      <c r="I883" s="86"/>
    </row>
    <row r="884" spans="1:9" ht="9.75" customHeight="1">
      <c r="A884" s="162" t="s">
        <v>2809</v>
      </c>
      <c r="B884" s="129"/>
      <c r="C884" s="129"/>
      <c r="D884" s="129"/>
      <c r="E884" s="129"/>
      <c r="F884" s="129"/>
      <c r="G884" s="129"/>
      <c r="H884" s="129"/>
      <c r="I884" s="130"/>
    </row>
    <row r="885" spans="1:9" ht="15" customHeight="1">
      <c r="A885" s="160" t="s">
        <v>2810</v>
      </c>
      <c r="B885" s="129"/>
      <c r="C885" s="130"/>
      <c r="D885" s="157" t="s">
        <v>2811</v>
      </c>
      <c r="E885" s="130"/>
      <c r="F885" s="89" t="s">
        <v>2812</v>
      </c>
      <c r="G885" s="89" t="s">
        <v>2813</v>
      </c>
      <c r="H885" s="89" t="s">
        <v>2814</v>
      </c>
      <c r="I885" s="89" t="s">
        <v>2815</v>
      </c>
    </row>
    <row r="886" spans="1:9" ht="15" customHeight="1">
      <c r="A886" s="92" t="s">
        <v>2816</v>
      </c>
      <c r="B886" s="161" t="s">
        <v>2817</v>
      </c>
      <c r="C886" s="130"/>
      <c r="D886" s="159" t="s">
        <v>2818</v>
      </c>
      <c r="E886" s="130"/>
      <c r="F886" s="92" t="s">
        <v>2819</v>
      </c>
      <c r="G886" s="93">
        <v>8.6999999999999994E-3</v>
      </c>
      <c r="H886" s="94">
        <v>26.48</v>
      </c>
      <c r="I886" s="94">
        <v>0.23</v>
      </c>
    </row>
    <row r="887" spans="1:9" ht="15" customHeight="1">
      <c r="A887" s="86"/>
      <c r="B887" s="86"/>
      <c r="C887" s="86"/>
      <c r="D887" s="86"/>
      <c r="E887" s="86"/>
      <c r="F887" s="86"/>
      <c r="G887" s="166" t="s">
        <v>2820</v>
      </c>
      <c r="H887" s="130"/>
      <c r="I887" s="95">
        <v>0.23</v>
      </c>
    </row>
    <row r="888" spans="1:9" ht="9.75" customHeight="1">
      <c r="A888" s="160" t="s">
        <v>2821</v>
      </c>
      <c r="B888" s="129"/>
      <c r="C888" s="130"/>
      <c r="D888" s="157" t="s">
        <v>2822</v>
      </c>
      <c r="E888" s="130"/>
      <c r="F888" s="89" t="s">
        <v>2823</v>
      </c>
      <c r="G888" s="89" t="s">
        <v>2824</v>
      </c>
      <c r="H888" s="89" t="s">
        <v>2825</v>
      </c>
      <c r="I888" s="89" t="s">
        <v>2826</v>
      </c>
    </row>
    <row r="889" spans="1:9" ht="19.5" customHeight="1">
      <c r="A889" s="92" t="s">
        <v>2827</v>
      </c>
      <c r="B889" s="161" t="s">
        <v>2828</v>
      </c>
      <c r="C889" s="130"/>
      <c r="D889" s="159" t="s">
        <v>2829</v>
      </c>
      <c r="E889" s="130"/>
      <c r="F889" s="92" t="s">
        <v>2830</v>
      </c>
      <c r="G889" s="93">
        <v>0.17469999999999999</v>
      </c>
      <c r="H889" s="94">
        <v>28.02</v>
      </c>
      <c r="I889" s="94">
        <v>4.9000000000000004</v>
      </c>
    </row>
    <row r="890" spans="1:9" ht="12.75" customHeight="1">
      <c r="A890" s="92" t="s">
        <v>2831</v>
      </c>
      <c r="B890" s="161" t="s">
        <v>2832</v>
      </c>
      <c r="C890" s="130"/>
      <c r="D890" s="159" t="s">
        <v>2833</v>
      </c>
      <c r="E890" s="130"/>
      <c r="F890" s="92" t="s">
        <v>2834</v>
      </c>
      <c r="G890" s="93">
        <v>6.7799999999999999E-2</v>
      </c>
      <c r="H890" s="94">
        <v>56.98</v>
      </c>
      <c r="I890" s="94">
        <v>3.86</v>
      </c>
    </row>
    <row r="891" spans="1:9" ht="12" customHeight="1">
      <c r="A891" s="92" t="s">
        <v>2835</v>
      </c>
      <c r="B891" s="161" t="s">
        <v>2836</v>
      </c>
      <c r="C891" s="130"/>
      <c r="D891" s="159" t="s">
        <v>2837</v>
      </c>
      <c r="E891" s="130"/>
      <c r="F891" s="92" t="s">
        <v>2838</v>
      </c>
      <c r="G891" s="93">
        <v>1.41E-2</v>
      </c>
      <c r="H891" s="94">
        <v>130.62</v>
      </c>
      <c r="I891" s="94">
        <v>1.84</v>
      </c>
    </row>
    <row r="892" spans="1:9" ht="15" customHeight="1">
      <c r="A892" s="92" t="s">
        <v>2839</v>
      </c>
      <c r="B892" s="161" t="s">
        <v>2840</v>
      </c>
      <c r="C892" s="130"/>
      <c r="D892" s="159" t="s">
        <v>2841</v>
      </c>
      <c r="E892" s="130"/>
      <c r="F892" s="92" t="s">
        <v>2842</v>
      </c>
      <c r="G892" s="93">
        <v>0.17469999999999999</v>
      </c>
      <c r="H892" s="94">
        <v>18.03</v>
      </c>
      <c r="I892" s="94">
        <v>3.15</v>
      </c>
    </row>
    <row r="893" spans="1:9" ht="15" customHeight="1">
      <c r="A893" s="86"/>
      <c r="B893" s="86"/>
      <c r="C893" s="86"/>
      <c r="D893" s="86"/>
      <c r="E893" s="86"/>
      <c r="F893" s="86"/>
      <c r="G893" s="166" t="s">
        <v>2843</v>
      </c>
      <c r="H893" s="130"/>
      <c r="I893" s="95">
        <v>13.75</v>
      </c>
    </row>
    <row r="894" spans="1:9" ht="19.5" customHeight="1">
      <c r="A894" s="86"/>
      <c r="B894" s="86"/>
      <c r="C894" s="86"/>
      <c r="D894" s="86"/>
      <c r="E894" s="86"/>
      <c r="F894" s="86"/>
      <c r="G894" s="163" t="s">
        <v>2844</v>
      </c>
      <c r="H894" s="130"/>
      <c r="I894" s="82">
        <v>13.98</v>
      </c>
    </row>
    <row r="895" spans="1:9" ht="15" customHeight="1">
      <c r="A895" s="86"/>
      <c r="B895" s="86"/>
      <c r="C895" s="86"/>
      <c r="D895" s="86"/>
      <c r="E895" s="86"/>
      <c r="F895" s="86"/>
      <c r="G895" s="163" t="s">
        <v>2845</v>
      </c>
      <c r="H895" s="130"/>
      <c r="I895" s="82">
        <v>3.31</v>
      </c>
    </row>
    <row r="896" spans="1:9" ht="15" customHeight="1">
      <c r="A896" s="86"/>
      <c r="B896" s="86"/>
      <c r="C896" s="86"/>
      <c r="D896" s="86"/>
      <c r="E896" s="86"/>
      <c r="F896" s="86"/>
      <c r="G896" s="163" t="s">
        <v>2846</v>
      </c>
      <c r="H896" s="130"/>
      <c r="I896" s="82">
        <v>17.29</v>
      </c>
    </row>
    <row r="897" spans="1:9" ht="15" customHeight="1">
      <c r="A897" s="86"/>
      <c r="B897" s="86"/>
      <c r="C897" s="86"/>
      <c r="D897" s="158"/>
      <c r="E897" s="108"/>
      <c r="F897" s="108"/>
      <c r="G897" s="86"/>
      <c r="H897" s="86"/>
      <c r="I897" s="86"/>
    </row>
    <row r="898" spans="1:9" ht="15" customHeight="1">
      <c r="A898" s="162" t="s">
        <v>2847</v>
      </c>
      <c r="B898" s="129"/>
      <c r="C898" s="129"/>
      <c r="D898" s="129"/>
      <c r="E898" s="129"/>
      <c r="F898" s="129"/>
      <c r="G898" s="129"/>
      <c r="H898" s="129"/>
      <c r="I898" s="130"/>
    </row>
    <row r="899" spans="1:9" ht="15" customHeight="1">
      <c r="A899" s="178"/>
      <c r="B899" s="108"/>
      <c r="C899" s="108"/>
      <c r="D899" s="108"/>
      <c r="E899" s="108"/>
      <c r="F899" s="108"/>
      <c r="G899" s="108"/>
      <c r="H899" s="108"/>
      <c r="I899" s="108"/>
    </row>
    <row r="900" spans="1:9" ht="15" customHeight="1">
      <c r="A900" s="86"/>
      <c r="B900" s="86"/>
      <c r="C900" s="86"/>
      <c r="D900" s="86"/>
      <c r="E900" s="86"/>
      <c r="F900" s="86"/>
      <c r="G900" s="163" t="s">
        <v>2848</v>
      </c>
      <c r="H900" s="130"/>
      <c r="I900" s="82">
        <v>251.59</v>
      </c>
    </row>
    <row r="901" spans="1:9" ht="19.5" customHeight="1">
      <c r="A901" s="86"/>
      <c r="B901" s="86"/>
      <c r="C901" s="86"/>
      <c r="D901" s="86"/>
      <c r="E901" s="86"/>
      <c r="F901" s="86"/>
      <c r="G901" s="163" t="s">
        <v>2849</v>
      </c>
      <c r="H901" s="130"/>
      <c r="I901" s="82">
        <v>59.6</v>
      </c>
    </row>
    <row r="902" spans="1:9" ht="15" customHeight="1">
      <c r="A902" s="86"/>
      <c r="B902" s="86"/>
      <c r="C902" s="86"/>
      <c r="D902" s="86"/>
      <c r="E902" s="86"/>
      <c r="F902" s="86"/>
      <c r="G902" s="163" t="s">
        <v>2850</v>
      </c>
      <c r="H902" s="130"/>
      <c r="I902" s="82">
        <v>311.19</v>
      </c>
    </row>
    <row r="903" spans="1:9" ht="15" customHeight="1">
      <c r="A903" s="86"/>
      <c r="B903" s="86"/>
      <c r="C903" s="86"/>
      <c r="D903" s="158"/>
      <c r="E903" s="108"/>
      <c r="F903" s="108"/>
      <c r="G903" s="86"/>
      <c r="H903" s="86"/>
      <c r="I903" s="86"/>
    </row>
    <row r="904" spans="1:9" ht="15" customHeight="1">
      <c r="A904" s="162" t="s">
        <v>2851</v>
      </c>
      <c r="B904" s="129"/>
      <c r="C904" s="129"/>
      <c r="D904" s="129"/>
      <c r="E904" s="129"/>
      <c r="F904" s="129"/>
      <c r="G904" s="129"/>
      <c r="H904" s="129"/>
      <c r="I904" s="130"/>
    </row>
    <row r="905" spans="1:9" ht="15" customHeight="1">
      <c r="A905" s="168" t="s">
        <v>2852</v>
      </c>
      <c r="B905" s="169"/>
      <c r="C905" s="172" t="s">
        <v>2853</v>
      </c>
      <c r="D905" s="127"/>
      <c r="E905" s="167" t="s">
        <v>2854</v>
      </c>
      <c r="F905" s="130"/>
      <c r="G905" s="167" t="s">
        <v>2855</v>
      </c>
      <c r="H905" s="130"/>
      <c r="I905" s="174" t="s">
        <v>2856</v>
      </c>
    </row>
    <row r="906" spans="1:9" ht="15" customHeight="1">
      <c r="A906" s="170"/>
      <c r="B906" s="171"/>
      <c r="C906" s="170"/>
      <c r="D906" s="173"/>
      <c r="E906" s="89" t="s">
        <v>2857</v>
      </c>
      <c r="F906" s="89" t="s">
        <v>2858</v>
      </c>
      <c r="G906" s="89" t="s">
        <v>2859</v>
      </c>
      <c r="H906" s="89" t="s">
        <v>2860</v>
      </c>
      <c r="I906" s="137"/>
    </row>
    <row r="907" spans="1:9" ht="9.75" customHeight="1">
      <c r="A907" s="84" t="s">
        <v>2861</v>
      </c>
      <c r="B907" s="83" t="s">
        <v>2862</v>
      </c>
      <c r="C907" s="175">
        <v>9.5100000000000004E-2</v>
      </c>
      <c r="D907" s="130"/>
      <c r="E907" s="90">
        <v>1</v>
      </c>
      <c r="F907" s="90">
        <v>0</v>
      </c>
      <c r="G907" s="88">
        <v>0.44819999999999999</v>
      </c>
      <c r="H907" s="88">
        <v>0.30399999999999999</v>
      </c>
      <c r="I907" s="88">
        <v>4.262382E-2</v>
      </c>
    </row>
    <row r="908" spans="1:9" ht="19.5" customHeight="1">
      <c r="A908" s="86"/>
      <c r="B908" s="86"/>
      <c r="C908" s="86"/>
      <c r="D908" s="86"/>
      <c r="E908" s="86"/>
      <c r="F908" s="86"/>
      <c r="G908" s="156" t="s">
        <v>2863</v>
      </c>
      <c r="H908" s="130"/>
      <c r="I908" s="91">
        <v>4.2599999999999999E-2</v>
      </c>
    </row>
    <row r="909" spans="1:9" ht="12.75" customHeight="1">
      <c r="A909" s="165" t="s">
        <v>2864</v>
      </c>
      <c r="B909" s="129"/>
      <c r="C909" s="129"/>
      <c r="D909" s="129"/>
      <c r="E909" s="130"/>
      <c r="F909" s="80" t="s">
        <v>2865</v>
      </c>
      <c r="G909" s="80" t="s">
        <v>2866</v>
      </c>
      <c r="H909" s="80" t="s">
        <v>2867</v>
      </c>
      <c r="I909" s="80" t="s">
        <v>2868</v>
      </c>
    </row>
    <row r="910" spans="1:9" ht="12" customHeight="1">
      <c r="A910" s="84" t="s">
        <v>2869</v>
      </c>
      <c r="B910" s="164" t="s">
        <v>2870</v>
      </c>
      <c r="C910" s="129"/>
      <c r="D910" s="129"/>
      <c r="E910" s="129"/>
      <c r="F910" s="84" t="s">
        <v>2871</v>
      </c>
      <c r="G910" s="87">
        <v>1.0951</v>
      </c>
      <c r="H910" s="85">
        <v>10.57</v>
      </c>
      <c r="I910" s="85">
        <v>11.58</v>
      </c>
    </row>
    <row r="911" spans="1:9" ht="15" customHeight="1">
      <c r="A911" s="86"/>
      <c r="B911" s="86"/>
      <c r="C911" s="86"/>
      <c r="D911" s="86"/>
      <c r="E911" s="86"/>
      <c r="F911" s="86"/>
      <c r="G911" s="156" t="s">
        <v>2872</v>
      </c>
      <c r="H911" s="130"/>
      <c r="I911" s="82">
        <v>11.58</v>
      </c>
    </row>
    <row r="912" spans="1:9" ht="15" customHeight="1">
      <c r="A912" s="86"/>
      <c r="B912" s="86"/>
      <c r="C912" s="86"/>
      <c r="D912" s="86"/>
      <c r="E912" s="86"/>
      <c r="F912" s="86"/>
      <c r="G912" s="163" t="s">
        <v>2873</v>
      </c>
      <c r="H912" s="130"/>
      <c r="I912" s="88">
        <v>11.6226</v>
      </c>
    </row>
    <row r="913" spans="1:9" ht="19.5" customHeight="1">
      <c r="A913" s="86"/>
      <c r="B913" s="86"/>
      <c r="C913" s="86"/>
      <c r="D913" s="86"/>
      <c r="E913" s="86"/>
      <c r="F913" s="86"/>
      <c r="G913" s="163" t="s">
        <v>2874</v>
      </c>
      <c r="H913" s="130"/>
      <c r="I913" s="88">
        <v>7.4700000000000003E-2</v>
      </c>
    </row>
    <row r="914" spans="1:9" ht="15" customHeight="1">
      <c r="A914" s="86"/>
      <c r="B914" s="86"/>
      <c r="C914" s="86"/>
      <c r="D914" s="86"/>
      <c r="E914" s="86"/>
      <c r="F914" s="86"/>
      <c r="G914" s="163" t="s">
        <v>2875</v>
      </c>
      <c r="H914" s="130"/>
      <c r="I914" s="88">
        <v>155.59039999999999</v>
      </c>
    </row>
    <row r="915" spans="1:9" ht="15" customHeight="1">
      <c r="A915" s="165" t="s">
        <v>2876</v>
      </c>
      <c r="B915" s="130"/>
      <c r="C915" s="157" t="s">
        <v>2877</v>
      </c>
      <c r="D915" s="130"/>
      <c r="E915" s="157" t="s">
        <v>2878</v>
      </c>
      <c r="F915" s="130"/>
      <c r="G915" s="89" t="s">
        <v>2879</v>
      </c>
      <c r="H915" s="89" t="s">
        <v>2880</v>
      </c>
      <c r="I915" s="89" t="s">
        <v>2881</v>
      </c>
    </row>
    <row r="916" spans="1:9" ht="15" customHeight="1">
      <c r="A916" s="99" t="s">
        <v>2882</v>
      </c>
      <c r="B916" s="100" t="s">
        <v>2883</v>
      </c>
      <c r="C916" s="179" t="s">
        <v>2884</v>
      </c>
      <c r="D916" s="130"/>
      <c r="E916" s="179" t="s">
        <v>2885</v>
      </c>
      <c r="F916" s="130"/>
      <c r="G916" s="101">
        <v>2.4</v>
      </c>
      <c r="H916" s="102">
        <v>22.26</v>
      </c>
      <c r="I916" s="102">
        <v>53.42</v>
      </c>
    </row>
    <row r="917" spans="1:9" ht="15" customHeight="1">
      <c r="A917" s="86"/>
      <c r="B917" s="86"/>
      <c r="C917" s="86"/>
      <c r="D917" s="86"/>
      <c r="E917" s="86"/>
      <c r="F917" s="86"/>
      <c r="G917" s="156" t="s">
        <v>2886</v>
      </c>
      <c r="H917" s="130"/>
      <c r="I917" s="85">
        <v>53.42</v>
      </c>
    </row>
    <row r="918" spans="1:9" ht="19.5" customHeight="1">
      <c r="A918" s="86"/>
      <c r="B918" s="86"/>
      <c r="C918" s="86"/>
      <c r="D918" s="86"/>
      <c r="E918" s="86"/>
      <c r="F918" s="86"/>
      <c r="G918" s="163" t="s">
        <v>2887</v>
      </c>
      <c r="H918" s="130"/>
      <c r="I918" s="85">
        <v>209.0104</v>
      </c>
    </row>
    <row r="919" spans="1:9" ht="15" customHeight="1">
      <c r="A919" s="86"/>
      <c r="B919" s="86"/>
      <c r="C919" s="86"/>
      <c r="D919" s="86"/>
      <c r="E919" s="86"/>
      <c r="F919" s="86"/>
      <c r="G919" s="163" t="s">
        <v>2888</v>
      </c>
      <c r="H919" s="130"/>
      <c r="I919" s="82">
        <v>208.95</v>
      </c>
    </row>
    <row r="920" spans="1:9" ht="15" customHeight="1">
      <c r="A920" s="86"/>
      <c r="B920" s="86"/>
      <c r="C920" s="86"/>
      <c r="D920" s="86"/>
      <c r="E920" s="86"/>
      <c r="F920" s="86"/>
      <c r="G920" s="163" t="s">
        <v>2889</v>
      </c>
      <c r="H920" s="130"/>
      <c r="I920" s="82">
        <v>49.5</v>
      </c>
    </row>
    <row r="921" spans="1:9" ht="15" customHeight="1">
      <c r="A921" s="86"/>
      <c r="B921" s="86"/>
      <c r="C921" s="86"/>
      <c r="D921" s="86"/>
      <c r="E921" s="86"/>
      <c r="F921" s="86"/>
      <c r="G921" s="163" t="s">
        <v>2890</v>
      </c>
      <c r="H921" s="130"/>
      <c r="I921" s="82">
        <v>258.45</v>
      </c>
    </row>
    <row r="922" spans="1:9" ht="15" customHeight="1">
      <c r="A922" s="86"/>
      <c r="B922" s="86"/>
      <c r="C922" s="86"/>
      <c r="D922" s="158"/>
      <c r="E922" s="108"/>
      <c r="F922" s="108"/>
      <c r="G922" s="86"/>
      <c r="H922" s="86"/>
      <c r="I922" s="86"/>
    </row>
    <row r="923" spans="1:9" ht="15" customHeight="1">
      <c r="A923" s="162" t="s">
        <v>2891</v>
      </c>
      <c r="B923" s="129"/>
      <c r="C923" s="129"/>
      <c r="D923" s="129"/>
      <c r="E923" s="129"/>
      <c r="F923" s="129"/>
      <c r="G923" s="129"/>
      <c r="H923" s="129"/>
      <c r="I923" s="130"/>
    </row>
    <row r="924" spans="1:9" ht="19.5" customHeight="1">
      <c r="A924" s="168" t="s">
        <v>2892</v>
      </c>
      <c r="B924" s="169"/>
      <c r="C924" s="172" t="s">
        <v>2893</v>
      </c>
      <c r="D924" s="127"/>
      <c r="E924" s="167" t="s">
        <v>2894</v>
      </c>
      <c r="F924" s="130"/>
      <c r="G924" s="167" t="s">
        <v>2895</v>
      </c>
      <c r="H924" s="130"/>
      <c r="I924" s="174" t="s">
        <v>2896</v>
      </c>
    </row>
    <row r="925" spans="1:9" ht="15" customHeight="1">
      <c r="A925" s="170"/>
      <c r="B925" s="171"/>
      <c r="C925" s="170"/>
      <c r="D925" s="173"/>
      <c r="E925" s="89" t="s">
        <v>2897</v>
      </c>
      <c r="F925" s="89" t="s">
        <v>2898</v>
      </c>
      <c r="G925" s="89" t="s">
        <v>2899</v>
      </c>
      <c r="H925" s="89" t="s">
        <v>2900</v>
      </c>
      <c r="I925" s="137"/>
    </row>
    <row r="926" spans="1:9" ht="15" customHeight="1">
      <c r="A926" s="84" t="s">
        <v>2901</v>
      </c>
      <c r="B926" s="83" t="s">
        <v>2902</v>
      </c>
      <c r="C926" s="175">
        <v>1</v>
      </c>
      <c r="D926" s="130"/>
      <c r="E926" s="90">
        <v>0.1</v>
      </c>
      <c r="F926" s="90">
        <v>0.9</v>
      </c>
      <c r="G926" s="88">
        <v>178.78</v>
      </c>
      <c r="H926" s="88">
        <v>64.73</v>
      </c>
      <c r="I926" s="88">
        <v>76.135000000000005</v>
      </c>
    </row>
    <row r="927" spans="1:9" ht="15" customHeight="1">
      <c r="A927" s="86"/>
      <c r="B927" s="86"/>
      <c r="C927" s="86"/>
      <c r="D927" s="86"/>
      <c r="E927" s="86"/>
      <c r="F927" s="86"/>
      <c r="G927" s="156" t="s">
        <v>2903</v>
      </c>
      <c r="H927" s="130"/>
      <c r="I927" s="91">
        <v>76.135000000000005</v>
      </c>
    </row>
    <row r="928" spans="1:9" ht="15" customHeight="1">
      <c r="A928" s="165" t="s">
        <v>2904</v>
      </c>
      <c r="B928" s="129"/>
      <c r="C928" s="129"/>
      <c r="D928" s="129"/>
      <c r="E928" s="130"/>
      <c r="F928" s="80" t="s">
        <v>2905</v>
      </c>
      <c r="G928" s="80" t="s">
        <v>2906</v>
      </c>
      <c r="H928" s="80" t="s">
        <v>2907</v>
      </c>
      <c r="I928" s="80" t="s">
        <v>2908</v>
      </c>
    </row>
    <row r="929" spans="1:9" ht="15" customHeight="1">
      <c r="A929" s="84" t="s">
        <v>2909</v>
      </c>
      <c r="B929" s="164" t="s">
        <v>2910</v>
      </c>
      <c r="C929" s="129"/>
      <c r="D929" s="129"/>
      <c r="E929" s="129"/>
      <c r="F929" s="84" t="s">
        <v>2911</v>
      </c>
      <c r="G929" s="87">
        <v>1</v>
      </c>
      <c r="H929" s="85">
        <v>12.93</v>
      </c>
      <c r="I929" s="85">
        <v>12.93</v>
      </c>
    </row>
    <row r="930" spans="1:9" ht="15" customHeight="1">
      <c r="A930" s="84" t="s">
        <v>2912</v>
      </c>
      <c r="B930" s="164" t="s">
        <v>2913</v>
      </c>
      <c r="C930" s="129"/>
      <c r="D930" s="129"/>
      <c r="E930" s="129"/>
      <c r="F930" s="84" t="s">
        <v>2914</v>
      </c>
      <c r="G930" s="87">
        <v>0.5</v>
      </c>
      <c r="H930" s="85">
        <v>23.58</v>
      </c>
      <c r="I930" s="85">
        <v>11.79</v>
      </c>
    </row>
    <row r="931" spans="1:9" ht="15" customHeight="1">
      <c r="A931" s="84" t="s">
        <v>2915</v>
      </c>
      <c r="B931" s="164" t="s">
        <v>2916</v>
      </c>
      <c r="C931" s="129"/>
      <c r="D931" s="129"/>
      <c r="E931" s="129"/>
      <c r="F931" s="84" t="s">
        <v>2917</v>
      </c>
      <c r="G931" s="87">
        <v>3</v>
      </c>
      <c r="H931" s="85">
        <v>10.57</v>
      </c>
      <c r="I931" s="85">
        <v>31.71</v>
      </c>
    </row>
    <row r="932" spans="1:9" ht="9.75" customHeight="1">
      <c r="A932" s="86"/>
      <c r="B932" s="86"/>
      <c r="C932" s="86"/>
      <c r="D932" s="86"/>
      <c r="E932" s="86"/>
      <c r="F932" s="86"/>
      <c r="G932" s="156" t="s">
        <v>2918</v>
      </c>
      <c r="H932" s="130"/>
      <c r="I932" s="82">
        <v>56.43</v>
      </c>
    </row>
    <row r="933" spans="1:9" ht="19.5" customHeight="1">
      <c r="A933" s="165" t="s">
        <v>2919</v>
      </c>
      <c r="B933" s="129"/>
      <c r="C933" s="130"/>
      <c r="D933" s="80" t="s">
        <v>2920</v>
      </c>
      <c r="E933" s="167" t="s">
        <v>2921</v>
      </c>
      <c r="F933" s="130"/>
      <c r="G933" s="80" t="s">
        <v>2922</v>
      </c>
      <c r="H933" s="80" t="s">
        <v>2923</v>
      </c>
      <c r="I933" s="80" t="s">
        <v>2924</v>
      </c>
    </row>
    <row r="934" spans="1:9" ht="12.75" customHeight="1">
      <c r="A934" s="84" t="s">
        <v>2925</v>
      </c>
      <c r="B934" s="164" t="s">
        <v>2926</v>
      </c>
      <c r="C934" s="130"/>
      <c r="D934" s="103">
        <v>5</v>
      </c>
      <c r="E934" s="180" t="s">
        <v>2927</v>
      </c>
      <c r="F934" s="129"/>
      <c r="G934" s="129"/>
      <c r="H934" s="130"/>
      <c r="I934" s="85">
        <v>2.8214999999999999</v>
      </c>
    </row>
    <row r="935" spans="1:9" ht="12" customHeight="1">
      <c r="A935" s="86"/>
      <c r="B935" s="86"/>
      <c r="C935" s="86"/>
      <c r="D935" s="86"/>
      <c r="E935" s="86"/>
      <c r="F935" s="86"/>
      <c r="G935" s="156" t="s">
        <v>2928</v>
      </c>
      <c r="H935" s="130"/>
      <c r="I935" s="82">
        <v>2.8214999999999999</v>
      </c>
    </row>
    <row r="936" spans="1:9" ht="15" customHeight="1">
      <c r="A936" s="86"/>
      <c r="B936" s="86"/>
      <c r="C936" s="86"/>
      <c r="D936" s="86"/>
      <c r="E936" s="86"/>
      <c r="F936" s="86"/>
      <c r="G936" s="163" t="s">
        <v>2929</v>
      </c>
      <c r="H936" s="130"/>
      <c r="I936" s="88">
        <v>135.38650000000001</v>
      </c>
    </row>
    <row r="937" spans="1:9" ht="15" customHeight="1">
      <c r="A937" s="86"/>
      <c r="B937" s="86"/>
      <c r="C937" s="86"/>
      <c r="D937" s="86"/>
      <c r="E937" s="86"/>
      <c r="F937" s="86"/>
      <c r="G937" s="163" t="s">
        <v>2930</v>
      </c>
      <c r="H937" s="130"/>
      <c r="I937" s="88">
        <v>4.1500000000000004</v>
      </c>
    </row>
    <row r="938" spans="1:9" ht="15" customHeight="1">
      <c r="A938" s="86"/>
      <c r="B938" s="86"/>
      <c r="C938" s="86"/>
      <c r="D938" s="86"/>
      <c r="E938" s="86"/>
      <c r="F938" s="86"/>
      <c r="G938" s="163" t="s">
        <v>2931</v>
      </c>
      <c r="H938" s="130"/>
      <c r="I938" s="88">
        <v>32.6233</v>
      </c>
    </row>
    <row r="939" spans="1:9" ht="19.5" customHeight="1">
      <c r="A939" s="165" t="s">
        <v>2932</v>
      </c>
      <c r="B939" s="129"/>
      <c r="C939" s="129"/>
      <c r="D939" s="129"/>
      <c r="E939" s="130"/>
      <c r="F939" s="80" t="s">
        <v>2933</v>
      </c>
      <c r="G939" s="80" t="s">
        <v>2934</v>
      </c>
      <c r="H939" s="80" t="s">
        <v>2935</v>
      </c>
      <c r="I939" s="80" t="s">
        <v>2936</v>
      </c>
    </row>
    <row r="940" spans="1:9" ht="15" customHeight="1">
      <c r="A940" s="84" t="s">
        <v>2937</v>
      </c>
      <c r="B940" s="164" t="s">
        <v>2938</v>
      </c>
      <c r="C940" s="129"/>
      <c r="D940" s="129"/>
      <c r="E940" s="130"/>
      <c r="F940" s="84" t="s">
        <v>2939</v>
      </c>
      <c r="G940" s="87">
        <v>0.05</v>
      </c>
      <c r="H940" s="85">
        <v>60</v>
      </c>
      <c r="I940" s="85">
        <v>3</v>
      </c>
    </row>
    <row r="941" spans="1:9" ht="15" customHeight="1">
      <c r="A941" s="84" t="s">
        <v>2940</v>
      </c>
      <c r="B941" s="164" t="s">
        <v>2941</v>
      </c>
      <c r="C941" s="129"/>
      <c r="D941" s="129"/>
      <c r="E941" s="130"/>
      <c r="F941" s="84" t="s">
        <v>2942</v>
      </c>
      <c r="G941" s="87">
        <v>0.1</v>
      </c>
      <c r="H941" s="85">
        <v>49.16</v>
      </c>
      <c r="I941" s="85">
        <v>4.92</v>
      </c>
    </row>
    <row r="942" spans="1:9" ht="15" customHeight="1">
      <c r="A942" s="86"/>
      <c r="B942" s="86"/>
      <c r="C942" s="86"/>
      <c r="D942" s="86"/>
      <c r="E942" s="86"/>
      <c r="F942" s="86"/>
      <c r="G942" s="156" t="s">
        <v>2943</v>
      </c>
      <c r="H942" s="130"/>
      <c r="I942" s="82">
        <v>7.92</v>
      </c>
    </row>
    <row r="943" spans="1:9" ht="15" customHeight="1">
      <c r="A943" s="86"/>
      <c r="B943" s="86"/>
      <c r="C943" s="86"/>
      <c r="D943" s="86"/>
      <c r="E943" s="86"/>
      <c r="F943" s="86"/>
      <c r="G943" s="163" t="s">
        <v>2944</v>
      </c>
      <c r="H943" s="130"/>
      <c r="I943" s="85">
        <v>40.543300000000002</v>
      </c>
    </row>
    <row r="944" spans="1:9" ht="15" customHeight="1">
      <c r="A944" s="86"/>
      <c r="B944" s="86"/>
      <c r="C944" s="86"/>
      <c r="D944" s="86"/>
      <c r="E944" s="86"/>
      <c r="F944" s="86"/>
      <c r="G944" s="163" t="s">
        <v>2945</v>
      </c>
      <c r="H944" s="130"/>
      <c r="I944" s="82">
        <v>40.54</v>
      </c>
    </row>
    <row r="945" spans="1:9" ht="15" customHeight="1">
      <c r="A945" s="86"/>
      <c r="B945" s="86"/>
      <c r="C945" s="86"/>
      <c r="D945" s="86"/>
      <c r="E945" s="86"/>
      <c r="F945" s="86"/>
      <c r="G945" s="163" t="s">
        <v>2946</v>
      </c>
      <c r="H945" s="130"/>
      <c r="I945" s="82">
        <v>9.6</v>
      </c>
    </row>
    <row r="946" spans="1:9" ht="15" customHeight="1">
      <c r="A946" s="86"/>
      <c r="B946" s="86"/>
      <c r="C946" s="86"/>
      <c r="D946" s="86"/>
      <c r="E946" s="86"/>
      <c r="F946" s="86"/>
      <c r="G946" s="163" t="s">
        <v>2947</v>
      </c>
      <c r="H946" s="130"/>
      <c r="I946" s="82">
        <v>50.14</v>
      </c>
    </row>
    <row r="947" spans="1:9" ht="15" customHeight="1">
      <c r="A947" s="86"/>
      <c r="B947" s="86"/>
      <c r="C947" s="86"/>
      <c r="D947" s="158"/>
      <c r="E947" s="108"/>
      <c r="F947" s="108"/>
      <c r="G947" s="86"/>
      <c r="H947" s="86"/>
      <c r="I947" s="86"/>
    </row>
    <row r="948" spans="1:9" ht="15" customHeight="1">
      <c r="A948" s="162" t="s">
        <v>2948</v>
      </c>
      <c r="B948" s="129"/>
      <c r="C948" s="129"/>
      <c r="D948" s="129"/>
      <c r="E948" s="129"/>
      <c r="F948" s="129"/>
      <c r="G948" s="129"/>
      <c r="H948" s="129"/>
      <c r="I948" s="130"/>
    </row>
    <row r="949" spans="1:9" ht="9.75" customHeight="1">
      <c r="A949" s="168" t="s">
        <v>2949</v>
      </c>
      <c r="B949" s="169"/>
      <c r="C949" s="172" t="s">
        <v>2950</v>
      </c>
      <c r="D949" s="127"/>
      <c r="E949" s="167" t="s">
        <v>2951</v>
      </c>
      <c r="F949" s="130"/>
      <c r="G949" s="167" t="s">
        <v>2952</v>
      </c>
      <c r="H949" s="130"/>
      <c r="I949" s="174" t="s">
        <v>2953</v>
      </c>
    </row>
    <row r="950" spans="1:9" ht="19.5" customHeight="1">
      <c r="A950" s="170"/>
      <c r="B950" s="171"/>
      <c r="C950" s="170"/>
      <c r="D950" s="173"/>
      <c r="E950" s="89" t="s">
        <v>2954</v>
      </c>
      <c r="F950" s="89" t="s">
        <v>2955</v>
      </c>
      <c r="G950" s="89" t="s">
        <v>2956</v>
      </c>
      <c r="H950" s="89" t="s">
        <v>2957</v>
      </c>
      <c r="I950" s="137"/>
    </row>
    <row r="951" spans="1:9" ht="12.75" customHeight="1">
      <c r="A951" s="84" t="s">
        <v>2958</v>
      </c>
      <c r="B951" s="83" t="s">
        <v>2959</v>
      </c>
      <c r="C951" s="175">
        <v>1</v>
      </c>
      <c r="D951" s="130"/>
      <c r="E951" s="90">
        <v>1</v>
      </c>
      <c r="F951" s="90">
        <v>0</v>
      </c>
      <c r="G951" s="88">
        <v>109.4</v>
      </c>
      <c r="H951" s="88">
        <v>23.29</v>
      </c>
      <c r="I951" s="88">
        <v>109.4</v>
      </c>
    </row>
    <row r="952" spans="1:9" ht="12" customHeight="1">
      <c r="A952" s="84" t="s">
        <v>2960</v>
      </c>
      <c r="B952" s="83" t="s">
        <v>2961</v>
      </c>
      <c r="C952" s="175">
        <v>1</v>
      </c>
      <c r="D952" s="130"/>
      <c r="E952" s="90">
        <v>1</v>
      </c>
      <c r="F952" s="90">
        <v>0</v>
      </c>
      <c r="G952" s="88">
        <v>18.66</v>
      </c>
      <c r="H952" s="88">
        <v>17.43</v>
      </c>
      <c r="I952" s="88">
        <v>18.66</v>
      </c>
    </row>
    <row r="953" spans="1:9" ht="15" customHeight="1">
      <c r="A953" s="86"/>
      <c r="B953" s="86"/>
      <c r="C953" s="86"/>
      <c r="D953" s="86"/>
      <c r="E953" s="86"/>
      <c r="F953" s="86"/>
      <c r="G953" s="156" t="s">
        <v>2962</v>
      </c>
      <c r="H953" s="130"/>
      <c r="I953" s="91">
        <v>128.06</v>
      </c>
    </row>
    <row r="954" spans="1:9" ht="15.75" customHeight="1">
      <c r="A954" s="165" t="s">
        <v>2963</v>
      </c>
      <c r="B954" s="129"/>
      <c r="C954" s="129"/>
      <c r="D954" s="129"/>
      <c r="E954" s="130"/>
      <c r="F954" s="80" t="s">
        <v>2964</v>
      </c>
      <c r="G954" s="80" t="s">
        <v>2965</v>
      </c>
      <c r="H954" s="80" t="s">
        <v>2966</v>
      </c>
      <c r="I954" s="80" t="s">
        <v>2967</v>
      </c>
    </row>
    <row r="955" spans="1:9" ht="15.75" customHeight="1">
      <c r="A955" s="84" t="s">
        <v>2968</v>
      </c>
      <c r="B955" s="164" t="s">
        <v>2969</v>
      </c>
      <c r="C955" s="129"/>
      <c r="D955" s="129"/>
      <c r="E955" s="129"/>
      <c r="F955" s="84" t="s">
        <v>2970</v>
      </c>
      <c r="G955" s="87">
        <v>0.3</v>
      </c>
      <c r="H955" s="85">
        <v>17.22</v>
      </c>
      <c r="I955" s="85">
        <v>5.17</v>
      </c>
    </row>
    <row r="956" spans="1:9" ht="15" customHeight="1">
      <c r="A956" s="86"/>
      <c r="B956" s="86"/>
      <c r="C956" s="86"/>
      <c r="D956" s="86"/>
      <c r="E956" s="86"/>
      <c r="F956" s="86"/>
      <c r="G956" s="156" t="s">
        <v>2971</v>
      </c>
      <c r="H956" s="130"/>
      <c r="I956" s="82">
        <v>5.17</v>
      </c>
    </row>
    <row r="957" spans="1:9" ht="15" customHeight="1">
      <c r="A957" s="86"/>
      <c r="B957" s="86"/>
      <c r="C957" s="86"/>
      <c r="D957" s="86"/>
      <c r="E957" s="86"/>
      <c r="F957" s="86"/>
      <c r="G957" s="163" t="s">
        <v>2972</v>
      </c>
      <c r="H957" s="130"/>
      <c r="I957" s="88">
        <v>133.22999999999999</v>
      </c>
    </row>
    <row r="958" spans="1:9" ht="15" customHeight="1">
      <c r="A958" s="86"/>
      <c r="B958" s="86"/>
      <c r="C958" s="86"/>
      <c r="D958" s="86"/>
      <c r="E958" s="86"/>
      <c r="F958" s="86"/>
      <c r="G958" s="163" t="s">
        <v>2973</v>
      </c>
      <c r="H958" s="130"/>
      <c r="I958" s="88">
        <v>0.83</v>
      </c>
    </row>
    <row r="959" spans="1:9" ht="15" customHeight="1">
      <c r="A959" s="86"/>
      <c r="B959" s="86"/>
      <c r="C959" s="86"/>
      <c r="D959" s="86"/>
      <c r="E959" s="86"/>
      <c r="F959" s="86"/>
      <c r="G959" s="163" t="s">
        <v>2974</v>
      </c>
      <c r="H959" s="130"/>
      <c r="I959" s="88">
        <v>160.5181</v>
      </c>
    </row>
    <row r="960" spans="1:9" ht="15" customHeight="1">
      <c r="A960" s="86"/>
      <c r="B960" s="86"/>
      <c r="C960" s="86"/>
      <c r="D960" s="86"/>
      <c r="E960" s="86"/>
      <c r="F960" s="86"/>
      <c r="G960" s="163" t="s">
        <v>2975</v>
      </c>
      <c r="H960" s="130"/>
      <c r="I960" s="85">
        <v>160.5181</v>
      </c>
    </row>
    <row r="961" spans="1:9" ht="15" customHeight="1">
      <c r="A961" s="86"/>
      <c r="B961" s="86"/>
      <c r="C961" s="86"/>
      <c r="D961" s="86"/>
      <c r="E961" s="86"/>
      <c r="F961" s="86"/>
      <c r="G961" s="163" t="s">
        <v>2976</v>
      </c>
      <c r="H961" s="130"/>
      <c r="I961" s="82">
        <v>160.51</v>
      </c>
    </row>
    <row r="962" spans="1:9" ht="15" customHeight="1">
      <c r="A962" s="86"/>
      <c r="B962" s="86"/>
      <c r="C962" s="86"/>
      <c r="D962" s="86"/>
      <c r="E962" s="86"/>
      <c r="F962" s="86"/>
      <c r="G962" s="163" t="s">
        <v>2977</v>
      </c>
      <c r="H962" s="130"/>
      <c r="I962" s="82">
        <v>38.020000000000003</v>
      </c>
    </row>
    <row r="963" spans="1:9" ht="15" customHeight="1">
      <c r="A963" s="86"/>
      <c r="B963" s="86"/>
      <c r="C963" s="86"/>
      <c r="D963" s="86"/>
      <c r="E963" s="86"/>
      <c r="F963" s="86"/>
      <c r="G963" s="163" t="s">
        <v>2978</v>
      </c>
      <c r="H963" s="130"/>
      <c r="I963" s="82">
        <v>198.53</v>
      </c>
    </row>
    <row r="964" spans="1:9" ht="9.75" customHeight="1">
      <c r="A964" s="86"/>
      <c r="B964" s="86"/>
      <c r="C964" s="86"/>
      <c r="D964" s="158"/>
      <c r="E964" s="108"/>
      <c r="F964" s="108"/>
      <c r="G964" s="86"/>
      <c r="H964" s="86"/>
      <c r="I964" s="86"/>
    </row>
    <row r="965" spans="1:9" ht="19.5" customHeight="1">
      <c r="A965" s="162" t="s">
        <v>2979</v>
      </c>
      <c r="B965" s="129"/>
      <c r="C965" s="129"/>
      <c r="D965" s="129"/>
      <c r="E965" s="129"/>
      <c r="F965" s="129"/>
      <c r="G965" s="129"/>
      <c r="H965" s="129"/>
      <c r="I965" s="130"/>
    </row>
    <row r="966" spans="1:9" ht="15" customHeight="1">
      <c r="A966" s="168" t="s">
        <v>2980</v>
      </c>
      <c r="B966" s="169"/>
      <c r="C966" s="172" t="s">
        <v>2981</v>
      </c>
      <c r="D966" s="127"/>
      <c r="E966" s="167" t="s">
        <v>2982</v>
      </c>
      <c r="F966" s="130"/>
      <c r="G966" s="167" t="s">
        <v>2983</v>
      </c>
      <c r="H966" s="130"/>
      <c r="I966" s="174" t="s">
        <v>2984</v>
      </c>
    </row>
    <row r="967" spans="1:9" ht="27.75" customHeight="1">
      <c r="A967" s="170"/>
      <c r="B967" s="171"/>
      <c r="C967" s="170"/>
      <c r="D967" s="173"/>
      <c r="E967" s="89" t="s">
        <v>2985</v>
      </c>
      <c r="F967" s="89" t="s">
        <v>2986</v>
      </c>
      <c r="G967" s="89" t="s">
        <v>2987</v>
      </c>
      <c r="H967" s="89" t="s">
        <v>2988</v>
      </c>
      <c r="I967" s="137"/>
    </row>
    <row r="968" spans="1:9" ht="36" customHeight="1">
      <c r="A968" s="84" t="s">
        <v>2989</v>
      </c>
      <c r="B968" s="83" t="s">
        <v>2990</v>
      </c>
      <c r="C968" s="175">
        <v>2</v>
      </c>
      <c r="D968" s="130"/>
      <c r="E968" s="90">
        <v>1</v>
      </c>
      <c r="F968" s="90">
        <v>0</v>
      </c>
      <c r="G968" s="88">
        <v>165.2</v>
      </c>
      <c r="H968" s="88">
        <v>50.79</v>
      </c>
      <c r="I968" s="88">
        <v>330.4</v>
      </c>
    </row>
    <row r="969" spans="1:9" ht="19.5" customHeight="1">
      <c r="A969" s="84" t="s">
        <v>2991</v>
      </c>
      <c r="B969" s="83" t="s">
        <v>2992</v>
      </c>
      <c r="C969" s="175">
        <v>1</v>
      </c>
      <c r="D969" s="130"/>
      <c r="E969" s="90">
        <v>0.6</v>
      </c>
      <c r="F969" s="90">
        <v>0.4</v>
      </c>
      <c r="G969" s="88">
        <v>314.31</v>
      </c>
      <c r="H969" s="88">
        <v>125.16</v>
      </c>
      <c r="I969" s="88">
        <v>238.65</v>
      </c>
    </row>
    <row r="970" spans="1:9" ht="15" customHeight="1">
      <c r="A970" s="84" t="s">
        <v>2993</v>
      </c>
      <c r="B970" s="83" t="s">
        <v>2994</v>
      </c>
      <c r="C970" s="175">
        <v>1</v>
      </c>
      <c r="D970" s="130"/>
      <c r="E970" s="90">
        <v>1</v>
      </c>
      <c r="F970" s="90">
        <v>0</v>
      </c>
      <c r="G970" s="88">
        <v>329.88</v>
      </c>
      <c r="H970" s="88">
        <v>135.94</v>
      </c>
      <c r="I970" s="88">
        <v>329.88</v>
      </c>
    </row>
    <row r="971" spans="1:9" ht="15" customHeight="1">
      <c r="A971" s="86"/>
      <c r="B971" s="86"/>
      <c r="C971" s="86"/>
      <c r="D971" s="86"/>
      <c r="E971" s="86"/>
      <c r="F971" s="86"/>
      <c r="G971" s="156" t="s">
        <v>2995</v>
      </c>
      <c r="H971" s="130"/>
      <c r="I971" s="91">
        <v>898.93</v>
      </c>
    </row>
    <row r="972" spans="1:9" ht="15" customHeight="1">
      <c r="A972" s="86"/>
      <c r="B972" s="86"/>
      <c r="C972" s="86"/>
      <c r="D972" s="86"/>
      <c r="E972" s="86"/>
      <c r="F972" s="86"/>
      <c r="G972" s="163" t="s">
        <v>2996</v>
      </c>
      <c r="H972" s="130"/>
      <c r="I972" s="88">
        <v>898.93</v>
      </c>
    </row>
    <row r="973" spans="1:9" ht="15" customHeight="1">
      <c r="A973" s="86"/>
      <c r="B973" s="86"/>
      <c r="C973" s="86"/>
      <c r="D973" s="86"/>
      <c r="E973" s="86"/>
      <c r="F973" s="86"/>
      <c r="G973" s="163" t="s">
        <v>2997</v>
      </c>
      <c r="H973" s="130"/>
      <c r="I973" s="88">
        <v>400</v>
      </c>
    </row>
    <row r="974" spans="1:9" ht="15" customHeight="1">
      <c r="A974" s="86"/>
      <c r="B974" s="86"/>
      <c r="C974" s="86"/>
      <c r="D974" s="86"/>
      <c r="E974" s="86"/>
      <c r="F974" s="86"/>
      <c r="G974" s="163" t="s">
        <v>2998</v>
      </c>
      <c r="H974" s="130"/>
      <c r="I974" s="88">
        <v>2.2473000000000001</v>
      </c>
    </row>
    <row r="975" spans="1:9" ht="9.75" customHeight="1">
      <c r="A975" s="86"/>
      <c r="B975" s="86"/>
      <c r="C975" s="86"/>
      <c r="D975" s="86"/>
      <c r="E975" s="86"/>
      <c r="F975" s="86"/>
      <c r="G975" s="163" t="s">
        <v>2999</v>
      </c>
      <c r="H975" s="130"/>
      <c r="I975" s="85">
        <v>2.2473000000000001</v>
      </c>
    </row>
    <row r="976" spans="1:9" ht="19.5" customHeight="1">
      <c r="A976" s="86"/>
      <c r="B976" s="86"/>
      <c r="C976" s="86"/>
      <c r="D976" s="86"/>
      <c r="E976" s="86"/>
      <c r="F976" s="86"/>
      <c r="G976" s="163" t="s">
        <v>3000</v>
      </c>
      <c r="H976" s="130"/>
      <c r="I976" s="82">
        <v>2.2400000000000002</v>
      </c>
    </row>
    <row r="977" spans="1:9" ht="15" customHeight="1">
      <c r="A977" s="86"/>
      <c r="B977" s="86"/>
      <c r="C977" s="86"/>
      <c r="D977" s="86"/>
      <c r="E977" s="86"/>
      <c r="F977" s="86"/>
      <c r="G977" s="163" t="s">
        <v>3001</v>
      </c>
      <c r="H977" s="130"/>
      <c r="I977" s="82">
        <v>0.53</v>
      </c>
    </row>
    <row r="978" spans="1:9" ht="27.75" customHeight="1">
      <c r="A978" s="86"/>
      <c r="B978" s="86"/>
      <c r="C978" s="86"/>
      <c r="D978" s="86"/>
      <c r="E978" s="86"/>
      <c r="F978" s="86"/>
      <c r="G978" s="163" t="s">
        <v>3002</v>
      </c>
      <c r="H978" s="130"/>
      <c r="I978" s="82">
        <v>2.77</v>
      </c>
    </row>
    <row r="979" spans="1:9" ht="19.5" customHeight="1">
      <c r="A979" s="86"/>
      <c r="B979" s="86"/>
      <c r="C979" s="86"/>
      <c r="D979" s="158"/>
      <c r="E979" s="108"/>
      <c r="F979" s="108"/>
      <c r="G979" s="86"/>
      <c r="H979" s="86"/>
      <c r="I979" s="86"/>
    </row>
    <row r="980" spans="1:9" ht="19.5" customHeight="1">
      <c r="A980" s="162" t="s">
        <v>3003</v>
      </c>
      <c r="B980" s="129"/>
      <c r="C980" s="129"/>
      <c r="D980" s="129"/>
      <c r="E980" s="129"/>
      <c r="F980" s="129"/>
      <c r="G980" s="129"/>
      <c r="H980" s="129"/>
      <c r="I980" s="130"/>
    </row>
    <row r="981" spans="1:9" ht="15" customHeight="1">
      <c r="A981" s="160" t="s">
        <v>3004</v>
      </c>
      <c r="B981" s="129"/>
      <c r="C981" s="130"/>
      <c r="D981" s="157" t="s">
        <v>3005</v>
      </c>
      <c r="E981" s="130"/>
      <c r="F981" s="89" t="s">
        <v>3006</v>
      </c>
      <c r="G981" s="89" t="s">
        <v>3007</v>
      </c>
      <c r="H981" s="89" t="s">
        <v>3008</v>
      </c>
      <c r="I981" s="89" t="s">
        <v>3009</v>
      </c>
    </row>
    <row r="982" spans="1:9" ht="15" customHeight="1">
      <c r="A982" s="92" t="s">
        <v>3010</v>
      </c>
      <c r="B982" s="161" t="s">
        <v>3011</v>
      </c>
      <c r="C982" s="130"/>
      <c r="D982" s="159" t="s">
        <v>3012</v>
      </c>
      <c r="E982" s="130"/>
      <c r="F982" s="92" t="s">
        <v>3013</v>
      </c>
      <c r="G982" s="93">
        <v>1</v>
      </c>
      <c r="H982" s="94">
        <v>713.45</v>
      </c>
      <c r="I982" s="94">
        <v>713.45</v>
      </c>
    </row>
    <row r="983" spans="1:9" ht="15" customHeight="1">
      <c r="A983" s="86"/>
      <c r="B983" s="86"/>
      <c r="C983" s="86"/>
      <c r="D983" s="86"/>
      <c r="E983" s="86"/>
      <c r="F983" s="86"/>
      <c r="G983" s="166" t="s">
        <v>3014</v>
      </c>
      <c r="H983" s="130"/>
      <c r="I983" s="95">
        <v>713.45</v>
      </c>
    </row>
    <row r="984" spans="1:9" ht="15" customHeight="1">
      <c r="A984" s="160" t="s">
        <v>3015</v>
      </c>
      <c r="B984" s="129"/>
      <c r="C984" s="130"/>
      <c r="D984" s="157" t="s">
        <v>3016</v>
      </c>
      <c r="E984" s="130"/>
      <c r="F984" s="89" t="s">
        <v>3017</v>
      </c>
      <c r="G984" s="89" t="s">
        <v>3018</v>
      </c>
      <c r="H984" s="89" t="s">
        <v>3019</v>
      </c>
      <c r="I984" s="89" t="s">
        <v>3020</v>
      </c>
    </row>
    <row r="985" spans="1:9" ht="19.5" customHeight="1">
      <c r="A985" s="92" t="s">
        <v>3021</v>
      </c>
      <c r="B985" s="161" t="s">
        <v>3022</v>
      </c>
      <c r="C985" s="130"/>
      <c r="D985" s="159" t="s">
        <v>3023</v>
      </c>
      <c r="E985" s="130"/>
      <c r="F985" s="92" t="s">
        <v>3024</v>
      </c>
      <c r="G985" s="93">
        <v>0.15</v>
      </c>
      <c r="H985" s="94">
        <v>305.82</v>
      </c>
      <c r="I985" s="94">
        <v>45.87</v>
      </c>
    </row>
    <row r="986" spans="1:9" ht="15" customHeight="1">
      <c r="A986" s="92" t="s">
        <v>3025</v>
      </c>
      <c r="B986" s="161" t="s">
        <v>3026</v>
      </c>
      <c r="C986" s="130"/>
      <c r="D986" s="159" t="s">
        <v>3027</v>
      </c>
      <c r="E986" s="130"/>
      <c r="F986" s="92" t="s">
        <v>3028</v>
      </c>
      <c r="G986" s="93">
        <v>1.25</v>
      </c>
      <c r="H986" s="94">
        <v>180.74</v>
      </c>
      <c r="I986" s="94">
        <v>225.93</v>
      </c>
    </row>
    <row r="987" spans="1:9" ht="15" customHeight="1">
      <c r="A987" s="92" t="s">
        <v>3029</v>
      </c>
      <c r="B987" s="161" t="s">
        <v>3030</v>
      </c>
      <c r="C987" s="130"/>
      <c r="D987" s="159" t="s">
        <v>3031</v>
      </c>
      <c r="E987" s="130"/>
      <c r="F987" s="92" t="s">
        <v>3032</v>
      </c>
      <c r="G987" s="93">
        <v>0.15</v>
      </c>
      <c r="H987" s="94">
        <v>186.43</v>
      </c>
      <c r="I987" s="94">
        <v>27.96</v>
      </c>
    </row>
    <row r="988" spans="1:9" ht="15" customHeight="1">
      <c r="A988" s="92" t="s">
        <v>3033</v>
      </c>
      <c r="B988" s="161" t="s">
        <v>3034</v>
      </c>
      <c r="C988" s="130"/>
      <c r="D988" s="159" t="s">
        <v>3035</v>
      </c>
      <c r="E988" s="130"/>
      <c r="F988" s="92" t="s">
        <v>3036</v>
      </c>
      <c r="G988" s="93">
        <v>6</v>
      </c>
      <c r="H988" s="94">
        <v>18.03</v>
      </c>
      <c r="I988" s="94">
        <v>108.18</v>
      </c>
    </row>
    <row r="989" spans="1:9" ht="15" customHeight="1">
      <c r="A989" s="86"/>
      <c r="B989" s="86"/>
      <c r="C989" s="86"/>
      <c r="D989" s="86"/>
      <c r="E989" s="86"/>
      <c r="F989" s="86"/>
      <c r="G989" s="166" t="s">
        <v>3037</v>
      </c>
      <c r="H989" s="130"/>
      <c r="I989" s="95">
        <v>407.94</v>
      </c>
    </row>
    <row r="990" spans="1:9" ht="27.75" customHeight="1">
      <c r="A990" s="86"/>
      <c r="B990" s="86"/>
      <c r="C990" s="86"/>
      <c r="D990" s="86"/>
      <c r="E990" s="86"/>
      <c r="F990" s="86"/>
      <c r="G990" s="163" t="s">
        <v>3038</v>
      </c>
      <c r="H990" s="130"/>
      <c r="I990" s="82">
        <v>1121.3900000000001</v>
      </c>
    </row>
    <row r="991" spans="1:9" ht="27.75" customHeight="1">
      <c r="A991" s="86"/>
      <c r="B991" s="86"/>
      <c r="C991" s="86"/>
      <c r="D991" s="86"/>
      <c r="E991" s="86"/>
      <c r="F991" s="86"/>
      <c r="G991" s="163" t="s">
        <v>3039</v>
      </c>
      <c r="H991" s="130"/>
      <c r="I991" s="82">
        <v>265.66000000000003</v>
      </c>
    </row>
    <row r="992" spans="1:9" ht="15" customHeight="1">
      <c r="A992" s="86"/>
      <c r="B992" s="86"/>
      <c r="C992" s="86"/>
      <c r="D992" s="86"/>
      <c r="E992" s="86"/>
      <c r="F992" s="86"/>
      <c r="G992" s="163" t="s">
        <v>3040</v>
      </c>
      <c r="H992" s="130"/>
      <c r="I992" s="82">
        <v>1387.05</v>
      </c>
    </row>
    <row r="993" spans="1:9" ht="15" customHeight="1">
      <c r="A993" s="86"/>
      <c r="B993" s="86"/>
      <c r="C993" s="86"/>
      <c r="D993" s="158"/>
      <c r="E993" s="108"/>
      <c r="F993" s="108"/>
      <c r="G993" s="86"/>
      <c r="H993" s="86"/>
      <c r="I993" s="86"/>
    </row>
    <row r="994" spans="1:9" ht="15" customHeight="1">
      <c r="A994" s="162" t="s">
        <v>3041</v>
      </c>
      <c r="B994" s="129"/>
      <c r="C994" s="129"/>
      <c r="D994" s="129"/>
      <c r="E994" s="129"/>
      <c r="F994" s="129"/>
      <c r="G994" s="129"/>
      <c r="H994" s="129"/>
      <c r="I994" s="130"/>
    </row>
    <row r="995" spans="1:9" ht="15" customHeight="1">
      <c r="A995" s="160" t="s">
        <v>3042</v>
      </c>
      <c r="B995" s="129"/>
      <c r="C995" s="130"/>
      <c r="D995" s="157" t="s">
        <v>3043</v>
      </c>
      <c r="E995" s="130"/>
      <c r="F995" s="89" t="s">
        <v>3044</v>
      </c>
      <c r="G995" s="89" t="s">
        <v>3045</v>
      </c>
      <c r="H995" s="89" t="s">
        <v>3046</v>
      </c>
      <c r="I995" s="89" t="s">
        <v>3047</v>
      </c>
    </row>
    <row r="996" spans="1:9" ht="9.75" customHeight="1">
      <c r="A996" s="92" t="s">
        <v>3048</v>
      </c>
      <c r="B996" s="161" t="s">
        <v>3049</v>
      </c>
      <c r="C996" s="130"/>
      <c r="D996" s="159" t="s">
        <v>3050</v>
      </c>
      <c r="E996" s="130"/>
      <c r="F996" s="92" t="s">
        <v>3051</v>
      </c>
      <c r="G996" s="93">
        <v>0.42</v>
      </c>
      <c r="H996" s="94">
        <v>27.22</v>
      </c>
      <c r="I996" s="94">
        <v>11.43</v>
      </c>
    </row>
    <row r="997" spans="1:9" ht="19.5" customHeight="1">
      <c r="A997" s="92" t="s">
        <v>3052</v>
      </c>
      <c r="B997" s="161" t="s">
        <v>3053</v>
      </c>
      <c r="C997" s="130"/>
      <c r="D997" s="159" t="s">
        <v>3054</v>
      </c>
      <c r="E997" s="130"/>
      <c r="F997" s="92" t="s">
        <v>3055</v>
      </c>
      <c r="G997" s="93">
        <v>0.01</v>
      </c>
      <c r="H997" s="94">
        <v>5.92</v>
      </c>
      <c r="I997" s="94">
        <v>0.06</v>
      </c>
    </row>
    <row r="998" spans="1:9" ht="19.5" customHeight="1">
      <c r="A998" s="92" t="s">
        <v>3056</v>
      </c>
      <c r="B998" s="161" t="s">
        <v>3057</v>
      </c>
      <c r="C998" s="130"/>
      <c r="D998" s="159" t="s">
        <v>3058</v>
      </c>
      <c r="E998" s="130"/>
      <c r="F998" s="92" t="s">
        <v>3059</v>
      </c>
      <c r="G998" s="93">
        <v>0.91700000000000004</v>
      </c>
      <c r="H998" s="94">
        <v>7.23</v>
      </c>
      <c r="I998" s="94">
        <v>6.63</v>
      </c>
    </row>
    <row r="999" spans="1:9" ht="15" customHeight="1">
      <c r="A999" s="92" t="s">
        <v>3060</v>
      </c>
      <c r="B999" s="161" t="s">
        <v>3061</v>
      </c>
      <c r="C999" s="130"/>
      <c r="D999" s="159" t="s">
        <v>3062</v>
      </c>
      <c r="E999" s="130"/>
      <c r="F999" s="92" t="s">
        <v>3063</v>
      </c>
      <c r="G999" s="93">
        <v>1.6E-2</v>
      </c>
      <c r="H999" s="94">
        <v>30.57</v>
      </c>
      <c r="I999" s="94">
        <v>0.49</v>
      </c>
    </row>
    <row r="1000" spans="1:9" ht="15" customHeight="1">
      <c r="A1000" s="92" t="s">
        <v>3064</v>
      </c>
      <c r="B1000" s="161" t="s">
        <v>3065</v>
      </c>
      <c r="C1000" s="130"/>
      <c r="D1000" s="159" t="s">
        <v>3066</v>
      </c>
      <c r="E1000" s="130"/>
      <c r="F1000" s="92" t="s">
        <v>3067</v>
      </c>
      <c r="G1000" s="93">
        <v>1.2999999999999999E-2</v>
      </c>
      <c r="H1000" s="94">
        <v>30.93</v>
      </c>
      <c r="I1000" s="94">
        <v>0.4</v>
      </c>
    </row>
    <row r="1001" spans="1:9" ht="15" customHeight="1">
      <c r="A1001" s="92" t="s">
        <v>3068</v>
      </c>
      <c r="B1001" s="161" t="s">
        <v>3069</v>
      </c>
      <c r="C1001" s="130"/>
      <c r="D1001" s="159" t="s">
        <v>3070</v>
      </c>
      <c r="E1001" s="130"/>
      <c r="F1001" s="92" t="s">
        <v>3071</v>
      </c>
      <c r="G1001" s="93">
        <v>6.9000000000000006E-2</v>
      </c>
      <c r="H1001" s="94">
        <v>28.14</v>
      </c>
      <c r="I1001" s="94">
        <v>1.94</v>
      </c>
    </row>
    <row r="1002" spans="1:9" ht="15" customHeight="1">
      <c r="A1002" s="92" t="s">
        <v>3072</v>
      </c>
      <c r="B1002" s="161" t="s">
        <v>3073</v>
      </c>
      <c r="C1002" s="130"/>
      <c r="D1002" s="159" t="s">
        <v>3074</v>
      </c>
      <c r="E1002" s="130"/>
      <c r="F1002" s="92" t="s">
        <v>3075</v>
      </c>
      <c r="G1002" s="93">
        <v>2.4E-2</v>
      </c>
      <c r="H1002" s="94">
        <v>34.08</v>
      </c>
      <c r="I1002" s="94">
        <v>0.82</v>
      </c>
    </row>
    <row r="1003" spans="1:9" ht="15" customHeight="1">
      <c r="A1003" s="92" t="s">
        <v>3076</v>
      </c>
      <c r="B1003" s="161" t="s">
        <v>3077</v>
      </c>
      <c r="C1003" s="130"/>
      <c r="D1003" s="159" t="s">
        <v>3078</v>
      </c>
      <c r="E1003" s="130"/>
      <c r="F1003" s="92" t="s">
        <v>3079</v>
      </c>
      <c r="G1003" s="93">
        <v>7.6340000000000003</v>
      </c>
      <c r="H1003" s="94">
        <v>2.5299999999999998</v>
      </c>
      <c r="I1003" s="94">
        <v>19.309999999999999</v>
      </c>
    </row>
    <row r="1004" spans="1:9" ht="15" customHeight="1">
      <c r="A1004" s="86"/>
      <c r="B1004" s="86"/>
      <c r="C1004" s="86"/>
      <c r="D1004" s="86"/>
      <c r="E1004" s="86"/>
      <c r="F1004" s="86"/>
      <c r="G1004" s="166" t="s">
        <v>3080</v>
      </c>
      <c r="H1004" s="130"/>
      <c r="I1004" s="95">
        <v>41.08</v>
      </c>
    </row>
    <row r="1005" spans="1:9" ht="19.5" customHeight="1">
      <c r="A1005" s="160" t="s">
        <v>3081</v>
      </c>
      <c r="B1005" s="129"/>
      <c r="C1005" s="130"/>
      <c r="D1005" s="157" t="s">
        <v>3082</v>
      </c>
      <c r="E1005" s="130"/>
      <c r="F1005" s="89" t="s">
        <v>3083</v>
      </c>
      <c r="G1005" s="89" t="s">
        <v>3084</v>
      </c>
      <c r="H1005" s="89" t="s">
        <v>3085</v>
      </c>
      <c r="I1005" s="89" t="s">
        <v>3086</v>
      </c>
    </row>
    <row r="1006" spans="1:9" ht="15" customHeight="1">
      <c r="A1006" s="92" t="s">
        <v>3087</v>
      </c>
      <c r="B1006" s="161" t="s">
        <v>3088</v>
      </c>
      <c r="C1006" s="130"/>
      <c r="D1006" s="159" t="s">
        <v>3089</v>
      </c>
      <c r="E1006" s="130"/>
      <c r="F1006" s="92" t="s">
        <v>3090</v>
      </c>
      <c r="G1006" s="93">
        <v>1.423</v>
      </c>
      <c r="H1006" s="94">
        <v>21.07</v>
      </c>
      <c r="I1006" s="94">
        <v>29.98</v>
      </c>
    </row>
    <row r="1007" spans="1:9" ht="15" customHeight="1">
      <c r="A1007" s="92" t="s">
        <v>3091</v>
      </c>
      <c r="B1007" s="161" t="s">
        <v>3092</v>
      </c>
      <c r="C1007" s="130"/>
      <c r="D1007" s="159" t="s">
        <v>3093</v>
      </c>
      <c r="E1007" s="130"/>
      <c r="F1007" s="92" t="s">
        <v>3094</v>
      </c>
      <c r="G1007" s="93">
        <v>3.7869999999999999</v>
      </c>
      <c r="H1007" s="94">
        <v>25.06</v>
      </c>
      <c r="I1007" s="94">
        <v>94.9</v>
      </c>
    </row>
    <row r="1008" spans="1:9" ht="15" customHeight="1">
      <c r="A1008" s="92" t="s">
        <v>3095</v>
      </c>
      <c r="B1008" s="161" t="s">
        <v>3096</v>
      </c>
      <c r="C1008" s="130"/>
      <c r="D1008" s="159" t="s">
        <v>3097</v>
      </c>
      <c r="E1008" s="130"/>
      <c r="F1008" s="92" t="s">
        <v>3098</v>
      </c>
      <c r="G1008" s="93">
        <v>0.14099999999999999</v>
      </c>
      <c r="H1008" s="94">
        <v>28.11</v>
      </c>
      <c r="I1008" s="94">
        <v>3.96</v>
      </c>
    </row>
    <row r="1009" spans="1:9" ht="15" customHeight="1">
      <c r="A1009" s="92" t="s">
        <v>3099</v>
      </c>
      <c r="B1009" s="161" t="s">
        <v>3100</v>
      </c>
      <c r="C1009" s="130"/>
      <c r="D1009" s="159" t="s">
        <v>3101</v>
      </c>
      <c r="E1009" s="130"/>
      <c r="F1009" s="92" t="s">
        <v>3102</v>
      </c>
      <c r="G1009" s="93">
        <v>7.1999999999999995E-2</v>
      </c>
      <c r="H1009" s="94">
        <v>31.26</v>
      </c>
      <c r="I1009" s="94">
        <v>2.25</v>
      </c>
    </row>
    <row r="1010" spans="1:9" ht="15" customHeight="1">
      <c r="A1010" s="86"/>
      <c r="B1010" s="86"/>
      <c r="C1010" s="86"/>
      <c r="D1010" s="86"/>
      <c r="E1010" s="86"/>
      <c r="F1010" s="86"/>
      <c r="G1010" s="166" t="s">
        <v>3103</v>
      </c>
      <c r="H1010" s="130"/>
      <c r="I1010" s="95">
        <v>131.09</v>
      </c>
    </row>
    <row r="1011" spans="1:9" ht="15" customHeight="1">
      <c r="A1011" s="86"/>
      <c r="B1011" s="86"/>
      <c r="C1011" s="86"/>
      <c r="D1011" s="86"/>
      <c r="E1011" s="86"/>
      <c r="F1011" s="86"/>
      <c r="G1011" s="163" t="s">
        <v>3104</v>
      </c>
      <c r="H1011" s="130"/>
      <c r="I1011" s="82">
        <v>172.17</v>
      </c>
    </row>
    <row r="1012" spans="1:9" ht="15" customHeight="1">
      <c r="A1012" s="86"/>
      <c r="B1012" s="86"/>
      <c r="C1012" s="86"/>
      <c r="D1012" s="86"/>
      <c r="E1012" s="86"/>
      <c r="F1012" s="86"/>
      <c r="G1012" s="163" t="s">
        <v>3105</v>
      </c>
      <c r="H1012" s="130"/>
      <c r="I1012" s="82">
        <v>40.79</v>
      </c>
    </row>
    <row r="1013" spans="1:9" ht="15" customHeight="1">
      <c r="A1013" s="86"/>
      <c r="B1013" s="86"/>
      <c r="C1013" s="86"/>
      <c r="D1013" s="86"/>
      <c r="E1013" s="86"/>
      <c r="F1013" s="86"/>
      <c r="G1013" s="163" t="s">
        <v>3106</v>
      </c>
      <c r="H1013" s="130"/>
      <c r="I1013" s="82">
        <v>212.96</v>
      </c>
    </row>
    <row r="1014" spans="1:9" ht="15" customHeight="1">
      <c r="A1014" s="86"/>
      <c r="B1014" s="86"/>
      <c r="C1014" s="86"/>
      <c r="D1014" s="158"/>
      <c r="E1014" s="108"/>
      <c r="F1014" s="108"/>
      <c r="G1014" s="86"/>
      <c r="H1014" s="86"/>
      <c r="I1014" s="86"/>
    </row>
    <row r="1015" spans="1:9" ht="15" customHeight="1">
      <c r="A1015" s="162" t="s">
        <v>3107</v>
      </c>
      <c r="B1015" s="129"/>
      <c r="C1015" s="129"/>
      <c r="D1015" s="129"/>
      <c r="E1015" s="129"/>
      <c r="F1015" s="129"/>
      <c r="G1015" s="129"/>
      <c r="H1015" s="129"/>
      <c r="I1015" s="130"/>
    </row>
    <row r="1016" spans="1:9" ht="15" customHeight="1">
      <c r="A1016" s="165" t="s">
        <v>3108</v>
      </c>
      <c r="B1016" s="129"/>
      <c r="C1016" s="129"/>
      <c r="D1016" s="129"/>
      <c r="E1016" s="130"/>
      <c r="F1016" s="80" t="s">
        <v>3109</v>
      </c>
      <c r="G1016" s="80" t="s">
        <v>3110</v>
      </c>
      <c r="H1016" s="80" t="s">
        <v>3111</v>
      </c>
      <c r="I1016" s="80" t="s">
        <v>3112</v>
      </c>
    </row>
    <row r="1017" spans="1:9" ht="15" customHeight="1">
      <c r="A1017" s="84" t="s">
        <v>3113</v>
      </c>
      <c r="B1017" s="164" t="s">
        <v>3114</v>
      </c>
      <c r="C1017" s="129"/>
      <c r="D1017" s="129"/>
      <c r="E1017" s="129"/>
      <c r="F1017" s="84" t="s">
        <v>3115</v>
      </c>
      <c r="G1017" s="87">
        <v>0.08</v>
      </c>
      <c r="H1017" s="85">
        <v>12.14</v>
      </c>
      <c r="I1017" s="85">
        <v>0.97</v>
      </c>
    </row>
    <row r="1018" spans="1:9" ht="15" customHeight="1">
      <c r="A1018" s="84" t="s">
        <v>3116</v>
      </c>
      <c r="B1018" s="164" t="s">
        <v>3117</v>
      </c>
      <c r="C1018" s="129"/>
      <c r="D1018" s="129"/>
      <c r="E1018" s="129"/>
      <c r="F1018" s="84" t="s">
        <v>3118</v>
      </c>
      <c r="G1018" s="87">
        <v>0.08</v>
      </c>
      <c r="H1018" s="85">
        <v>21.239599999999999</v>
      </c>
      <c r="I1018" s="85">
        <v>1.7</v>
      </c>
    </row>
    <row r="1019" spans="1:9" ht="15" customHeight="1">
      <c r="A1019" s="86"/>
      <c r="B1019" s="86"/>
      <c r="C1019" s="86"/>
      <c r="D1019" s="86"/>
      <c r="E1019" s="86"/>
      <c r="F1019" s="86"/>
      <c r="G1019" s="156" t="s">
        <v>3119</v>
      </c>
      <c r="H1019" s="130"/>
      <c r="I1019" s="82">
        <v>2.67</v>
      </c>
    </row>
    <row r="1020" spans="1:9" ht="27.75" customHeight="1">
      <c r="A1020" s="86"/>
      <c r="B1020" s="86"/>
      <c r="C1020" s="86"/>
      <c r="D1020" s="86"/>
      <c r="E1020" s="86"/>
      <c r="F1020" s="86"/>
      <c r="G1020" s="163" t="s">
        <v>3120</v>
      </c>
      <c r="H1020" s="130"/>
      <c r="I1020" s="88">
        <v>2.67</v>
      </c>
    </row>
    <row r="1021" spans="1:9" ht="27.75" customHeight="1">
      <c r="A1021" s="86"/>
      <c r="B1021" s="86"/>
      <c r="C1021" s="86"/>
      <c r="D1021" s="86"/>
      <c r="E1021" s="86"/>
      <c r="F1021" s="86"/>
      <c r="G1021" s="163" t="s">
        <v>3121</v>
      </c>
      <c r="H1021" s="130"/>
      <c r="I1021" s="88">
        <v>1</v>
      </c>
    </row>
    <row r="1022" spans="1:9" ht="15" customHeight="1">
      <c r="A1022" s="86"/>
      <c r="B1022" s="86"/>
      <c r="C1022" s="86"/>
      <c r="D1022" s="86"/>
      <c r="E1022" s="86"/>
      <c r="F1022" s="86"/>
      <c r="G1022" s="163" t="s">
        <v>3122</v>
      </c>
      <c r="H1022" s="130"/>
      <c r="I1022" s="88">
        <v>2.67</v>
      </c>
    </row>
    <row r="1023" spans="1:9" ht="15" customHeight="1">
      <c r="A1023" s="165" t="s">
        <v>3123</v>
      </c>
      <c r="B1023" s="129"/>
      <c r="C1023" s="129"/>
      <c r="D1023" s="129"/>
      <c r="E1023" s="130"/>
      <c r="F1023" s="80" t="s">
        <v>3124</v>
      </c>
      <c r="G1023" s="80" t="s">
        <v>3125</v>
      </c>
      <c r="H1023" s="80" t="s">
        <v>3126</v>
      </c>
      <c r="I1023" s="80" t="s">
        <v>3127</v>
      </c>
    </row>
    <row r="1024" spans="1:9" ht="15" customHeight="1">
      <c r="A1024" s="84" t="s">
        <v>3128</v>
      </c>
      <c r="B1024" s="164" t="s">
        <v>3129</v>
      </c>
      <c r="C1024" s="129"/>
      <c r="D1024" s="129"/>
      <c r="E1024" s="130"/>
      <c r="F1024" s="84" t="s">
        <v>3130</v>
      </c>
      <c r="G1024" s="87">
        <v>1.4999999999999999E-2</v>
      </c>
      <c r="H1024" s="85">
        <v>7.5541</v>
      </c>
      <c r="I1024" s="85">
        <v>0.11</v>
      </c>
    </row>
    <row r="1025" spans="1:12" ht="15" customHeight="1">
      <c r="A1025" s="84" t="s">
        <v>3131</v>
      </c>
      <c r="B1025" s="164" t="s">
        <v>3132</v>
      </c>
      <c r="C1025" s="129"/>
      <c r="D1025" s="129"/>
      <c r="E1025" s="130"/>
      <c r="F1025" s="84" t="s">
        <v>3133</v>
      </c>
      <c r="G1025" s="87">
        <v>1.1000000000000001</v>
      </c>
      <c r="H1025" s="85">
        <v>7.8761000000000001</v>
      </c>
      <c r="I1025" s="85">
        <v>8.67</v>
      </c>
    </row>
    <row r="1026" spans="1:12" ht="9.75" customHeight="1">
      <c r="A1026" s="86"/>
      <c r="B1026" s="86"/>
      <c r="C1026" s="86"/>
      <c r="D1026" s="86"/>
      <c r="E1026" s="86"/>
      <c r="F1026" s="86"/>
      <c r="G1026" s="156" t="s">
        <v>3134</v>
      </c>
      <c r="H1026" s="130"/>
      <c r="I1026" s="82">
        <v>8.7799999999999994</v>
      </c>
    </row>
    <row r="1027" spans="1:12" ht="19.5" customHeight="1">
      <c r="A1027" s="165" t="s">
        <v>3135</v>
      </c>
      <c r="B1027" s="130"/>
      <c r="C1027" s="157" t="s">
        <v>3136</v>
      </c>
      <c r="D1027" s="130"/>
      <c r="E1027" s="157" t="s">
        <v>3137</v>
      </c>
      <c r="F1027" s="130"/>
      <c r="G1027" s="89" t="s">
        <v>3138</v>
      </c>
      <c r="H1027" s="89" t="s">
        <v>3139</v>
      </c>
      <c r="I1027" s="89" t="s">
        <v>3140</v>
      </c>
    </row>
    <row r="1028" spans="1:12" ht="19.5" customHeight="1">
      <c r="A1028" s="99" t="s">
        <v>3141</v>
      </c>
      <c r="B1028" s="100" t="s">
        <v>3142</v>
      </c>
      <c r="C1028" s="179" t="s">
        <v>3143</v>
      </c>
      <c r="D1028" s="130"/>
      <c r="E1028" s="179" t="s">
        <v>3144</v>
      </c>
      <c r="F1028" s="130"/>
      <c r="G1028" s="101">
        <v>1.1000000000000001E-3</v>
      </c>
      <c r="H1028" s="102">
        <v>21.28</v>
      </c>
      <c r="I1028" s="102">
        <v>0.02</v>
      </c>
    </row>
    <row r="1029" spans="1:12" ht="15" customHeight="1">
      <c r="A1029" s="86"/>
      <c r="B1029" s="86"/>
      <c r="C1029" s="86"/>
      <c r="D1029" s="86"/>
      <c r="E1029" s="86"/>
      <c r="F1029" s="86"/>
      <c r="G1029" s="156" t="s">
        <v>3145</v>
      </c>
      <c r="H1029" s="130"/>
      <c r="I1029" s="85">
        <v>0.02</v>
      </c>
    </row>
    <row r="1030" spans="1:12" ht="15" customHeight="1">
      <c r="A1030" s="86"/>
      <c r="B1030" s="86"/>
      <c r="C1030" s="86"/>
      <c r="D1030" s="86"/>
      <c r="E1030" s="86"/>
      <c r="F1030" s="86"/>
      <c r="G1030" s="163" t="s">
        <v>3146</v>
      </c>
      <c r="H1030" s="130"/>
      <c r="I1030" s="85">
        <v>11.47</v>
      </c>
    </row>
    <row r="1031" spans="1:12" ht="15" customHeight="1">
      <c r="A1031" s="86"/>
      <c r="B1031" s="86"/>
      <c r="C1031" s="86"/>
      <c r="D1031" s="86"/>
      <c r="E1031" s="86"/>
      <c r="F1031" s="86"/>
      <c r="G1031" s="163" t="s">
        <v>3147</v>
      </c>
      <c r="H1031" s="130"/>
      <c r="I1031" s="82">
        <v>11.47</v>
      </c>
    </row>
    <row r="1032" spans="1:12" ht="15" customHeight="1">
      <c r="A1032" s="86"/>
      <c r="B1032" s="86"/>
      <c r="C1032" s="86"/>
      <c r="D1032" s="86"/>
      <c r="E1032" s="86"/>
      <c r="F1032" s="86"/>
      <c r="G1032" s="163" t="s">
        <v>3148</v>
      </c>
      <c r="H1032" s="130"/>
      <c r="I1032" s="82">
        <v>2.72</v>
      </c>
    </row>
    <row r="1033" spans="1:12" ht="15" customHeight="1">
      <c r="A1033" s="86"/>
      <c r="B1033" s="86"/>
      <c r="C1033" s="86"/>
      <c r="D1033" s="86"/>
      <c r="E1033" s="86"/>
      <c r="F1033" s="86"/>
      <c r="G1033" s="163" t="s">
        <v>3149</v>
      </c>
      <c r="H1033" s="130"/>
      <c r="I1033" s="82">
        <v>14.19</v>
      </c>
    </row>
    <row r="1034" spans="1:12" ht="15" customHeight="1">
      <c r="A1034" s="60"/>
      <c r="B1034" s="60"/>
      <c r="C1034" s="60"/>
      <c r="D1034" s="60"/>
      <c r="E1034" s="60"/>
      <c r="F1034" s="60"/>
      <c r="G1034" s="60"/>
      <c r="H1034" s="163" t="s">
        <v>3150</v>
      </c>
      <c r="I1034" s="129"/>
      <c r="J1034" s="129"/>
      <c r="K1034" s="130"/>
      <c r="L1034" s="88">
        <v>2.5384000000000002</v>
      </c>
    </row>
    <row r="1035" spans="1:12" ht="19.5" customHeight="1">
      <c r="A1035" s="165" t="s">
        <v>3151</v>
      </c>
      <c r="B1035" s="129"/>
      <c r="C1035" s="129"/>
      <c r="D1035" s="129"/>
      <c r="E1035" s="129"/>
      <c r="F1035" s="130"/>
      <c r="G1035" s="80" t="s">
        <v>3152</v>
      </c>
      <c r="H1035" s="167" t="s">
        <v>3153</v>
      </c>
      <c r="I1035" s="130"/>
      <c r="J1035" s="167" t="s">
        <v>3154</v>
      </c>
      <c r="K1035" s="130"/>
      <c r="L1035" s="80" t="s">
        <v>3155</v>
      </c>
    </row>
    <row r="1036" spans="1:12" ht="15" customHeight="1">
      <c r="A1036" s="84" t="s">
        <v>3156</v>
      </c>
      <c r="B1036" s="164" t="s">
        <v>3157</v>
      </c>
      <c r="C1036" s="129"/>
      <c r="D1036" s="129"/>
      <c r="E1036" s="129"/>
      <c r="F1036" s="130"/>
      <c r="G1036" s="84" t="s">
        <v>3158</v>
      </c>
      <c r="H1036" s="175">
        <v>1.4999999999999999E-2</v>
      </c>
      <c r="I1036" s="130"/>
      <c r="J1036" s="182">
        <v>5.5578000000000003</v>
      </c>
      <c r="K1036" s="130"/>
      <c r="L1036" s="85">
        <v>0.08</v>
      </c>
    </row>
    <row r="1037" spans="1:12" ht="15" customHeight="1">
      <c r="A1037" s="84" t="s">
        <v>3159</v>
      </c>
      <c r="B1037" s="164" t="s">
        <v>3160</v>
      </c>
      <c r="C1037" s="129"/>
      <c r="D1037" s="129"/>
      <c r="E1037" s="129"/>
      <c r="F1037" s="130"/>
      <c r="G1037" s="84" t="s">
        <v>3161</v>
      </c>
      <c r="H1037" s="175">
        <v>1.1000000000000001</v>
      </c>
      <c r="I1037" s="130"/>
      <c r="J1037" s="182">
        <v>5.0031999999999996</v>
      </c>
      <c r="K1037" s="130"/>
      <c r="L1037" s="85">
        <v>5.5</v>
      </c>
    </row>
    <row r="1038" spans="1:12" ht="15" customHeight="1">
      <c r="A1038" s="60"/>
      <c r="B1038" s="60"/>
      <c r="C1038" s="60"/>
      <c r="D1038" s="60"/>
      <c r="E1038" s="60"/>
      <c r="F1038" s="60"/>
      <c r="G1038" s="60"/>
      <c r="H1038" s="156" t="s">
        <v>3162</v>
      </c>
      <c r="I1038" s="129"/>
      <c r="J1038" s="129"/>
      <c r="K1038" s="130"/>
      <c r="L1038" s="82">
        <v>5.5869</v>
      </c>
    </row>
    <row r="1039" spans="1:12" ht="15" customHeight="1">
      <c r="A1039" s="165" t="s">
        <v>3163</v>
      </c>
      <c r="B1039" s="129"/>
      <c r="C1039" s="130"/>
      <c r="D1039" s="157" t="s">
        <v>3164</v>
      </c>
      <c r="E1039" s="130"/>
      <c r="F1039" s="157" t="s">
        <v>3165</v>
      </c>
      <c r="G1039" s="130"/>
      <c r="H1039" s="157" t="s">
        <v>3166</v>
      </c>
      <c r="I1039" s="130"/>
      <c r="J1039" s="157" t="s">
        <v>3167</v>
      </c>
      <c r="K1039" s="130"/>
      <c r="L1039" s="89" t="s">
        <v>3168</v>
      </c>
    </row>
    <row r="1040" spans="1:12" ht="15" customHeight="1">
      <c r="A1040" s="99" t="s">
        <v>3169</v>
      </c>
      <c r="B1040" s="181" t="s">
        <v>3170</v>
      </c>
      <c r="C1040" s="130"/>
      <c r="D1040" s="179" t="s">
        <v>3171</v>
      </c>
      <c r="E1040" s="130"/>
      <c r="F1040" s="179" t="s">
        <v>3172</v>
      </c>
      <c r="G1040" s="130"/>
      <c r="H1040" s="183">
        <v>1.1000000000000001E-3</v>
      </c>
      <c r="I1040" s="130"/>
      <c r="J1040" s="184">
        <v>17.510000000000002</v>
      </c>
      <c r="K1040" s="130"/>
      <c r="L1040" s="102">
        <v>0.02</v>
      </c>
    </row>
    <row r="1041" spans="1:12" ht="15" customHeight="1">
      <c r="A1041" s="60"/>
      <c r="B1041" s="60"/>
      <c r="C1041" s="60"/>
      <c r="D1041" s="60"/>
      <c r="E1041" s="60"/>
      <c r="F1041" s="60"/>
      <c r="G1041" s="60"/>
      <c r="H1041" s="156" t="s">
        <v>3173</v>
      </c>
      <c r="I1041" s="129"/>
      <c r="J1041" s="129"/>
      <c r="K1041" s="130"/>
      <c r="L1041" s="85">
        <v>1.9699999999999999E-2</v>
      </c>
    </row>
    <row r="1042" spans="1:12" ht="15" customHeight="1">
      <c r="A1042" s="60"/>
      <c r="B1042" s="60"/>
      <c r="C1042" s="60"/>
      <c r="D1042" s="60"/>
      <c r="E1042" s="60"/>
      <c r="F1042" s="60"/>
      <c r="G1042" s="60"/>
      <c r="H1042" s="163" t="s">
        <v>3174</v>
      </c>
      <c r="I1042" s="129"/>
      <c r="J1042" s="129"/>
      <c r="K1042" s="130"/>
      <c r="L1042" s="104">
        <v>8.1449999999999996</v>
      </c>
    </row>
    <row r="1043" spans="1:12" ht="15" customHeight="1">
      <c r="A1043" s="60"/>
      <c r="B1043" s="60"/>
      <c r="C1043" s="60"/>
      <c r="D1043" s="60"/>
      <c r="E1043" s="60"/>
      <c r="F1043" s="60"/>
      <c r="G1043" s="60"/>
      <c r="H1043" s="163" t="s">
        <v>3175</v>
      </c>
      <c r="I1043" s="129"/>
      <c r="J1043" s="129"/>
      <c r="K1043" s="130"/>
      <c r="L1043" s="82">
        <v>8.15</v>
      </c>
    </row>
    <row r="1044" spans="1:12" ht="15" customHeight="1">
      <c r="A1044" s="60"/>
      <c r="B1044" s="60"/>
      <c r="C1044" s="60"/>
      <c r="D1044" s="60"/>
      <c r="E1044" s="60"/>
      <c r="F1044" s="60"/>
      <c r="G1044" s="60"/>
      <c r="H1044" s="163" t="s">
        <v>3176</v>
      </c>
      <c r="I1044" s="129"/>
      <c r="J1044" s="129"/>
      <c r="K1044" s="130"/>
      <c r="L1044" s="82">
        <v>1.9593</v>
      </c>
    </row>
    <row r="1045" spans="1:12" ht="15" customHeight="1">
      <c r="A1045" s="60"/>
      <c r="B1045" s="60"/>
      <c r="C1045" s="60"/>
      <c r="D1045" s="60"/>
      <c r="E1045" s="60"/>
      <c r="F1045" s="60"/>
      <c r="G1045" s="60"/>
      <c r="H1045" s="163" t="s">
        <v>3177</v>
      </c>
      <c r="I1045" s="129"/>
      <c r="J1045" s="129"/>
      <c r="K1045" s="130"/>
      <c r="L1045" s="82">
        <v>10.11</v>
      </c>
    </row>
  </sheetData>
  <mergeCells count="1242">
    <mergeCell ref="E608:F608"/>
    <mergeCell ref="E609:F609"/>
    <mergeCell ref="C605:D605"/>
    <mergeCell ref="E605:F605"/>
    <mergeCell ref="C606:D606"/>
    <mergeCell ref="E606:F606"/>
    <mergeCell ref="C607:D607"/>
    <mergeCell ref="E607:F607"/>
    <mergeCell ref="C608:D608"/>
    <mergeCell ref="C609:D609"/>
    <mergeCell ref="A644:I644"/>
    <mergeCell ref="A645:E645"/>
    <mergeCell ref="D643:F643"/>
    <mergeCell ref="E610:F610"/>
    <mergeCell ref="C610:D610"/>
    <mergeCell ref="G611:H611"/>
    <mergeCell ref="G612:H612"/>
    <mergeCell ref="G613:H613"/>
    <mergeCell ref="G614:H614"/>
    <mergeCell ref="G615:H615"/>
    <mergeCell ref="D616:F616"/>
    <mergeCell ref="A617:I617"/>
    <mergeCell ref="A618:I618"/>
    <mergeCell ref="G619:H619"/>
    <mergeCell ref="G620:H620"/>
    <mergeCell ref="G621:H621"/>
    <mergeCell ref="D622:F622"/>
    <mergeCell ref="A623:I623"/>
    <mergeCell ref="A624:E624"/>
    <mergeCell ref="B625:E625"/>
    <mergeCell ref="B626:E626"/>
    <mergeCell ref="G627:H627"/>
    <mergeCell ref="G628:H628"/>
    <mergeCell ref="G629:H629"/>
    <mergeCell ref="G635:H635"/>
    <mergeCell ref="G638:H638"/>
    <mergeCell ref="G639:H639"/>
    <mergeCell ref="G640:H640"/>
    <mergeCell ref="G641:H641"/>
    <mergeCell ref="G642:H642"/>
    <mergeCell ref="G630:H630"/>
    <mergeCell ref="G631:H631"/>
    <mergeCell ref="A632:E632"/>
    <mergeCell ref="B633:E633"/>
    <mergeCell ref="B634:E634"/>
    <mergeCell ref="A636:E636"/>
    <mergeCell ref="B637:E637"/>
    <mergeCell ref="B653:E653"/>
    <mergeCell ref="B654:E654"/>
    <mergeCell ref="B646:E646"/>
    <mergeCell ref="B647:E647"/>
    <mergeCell ref="G648:H648"/>
    <mergeCell ref="G649:H649"/>
    <mergeCell ref="G650:H650"/>
    <mergeCell ref="G651:H651"/>
    <mergeCell ref="A652:E652"/>
    <mergeCell ref="D669:E669"/>
    <mergeCell ref="B670:C670"/>
    <mergeCell ref="D670:E670"/>
    <mergeCell ref="D671:E671"/>
    <mergeCell ref="E679:F679"/>
    <mergeCell ref="G679:H679"/>
    <mergeCell ref="G673:H673"/>
    <mergeCell ref="G674:H674"/>
    <mergeCell ref="G675:H675"/>
    <mergeCell ref="G676:H676"/>
    <mergeCell ref="D677:F677"/>
    <mergeCell ref="A678:I678"/>
    <mergeCell ref="A679:B680"/>
    <mergeCell ref="G659:H659"/>
    <mergeCell ref="G660:H660"/>
    <mergeCell ref="G655:H655"/>
    <mergeCell ref="A656:B656"/>
    <mergeCell ref="E656:F656"/>
    <mergeCell ref="C656:D656"/>
    <mergeCell ref="C657:D657"/>
    <mergeCell ref="E657:F657"/>
    <mergeCell ref="G658:H658"/>
    <mergeCell ref="D666:E666"/>
    <mergeCell ref="B666:C666"/>
    <mergeCell ref="G661:H661"/>
    <mergeCell ref="G662:H662"/>
    <mergeCell ref="D663:F663"/>
    <mergeCell ref="A664:I664"/>
    <mergeCell ref="A665:C665"/>
    <mergeCell ref="D665:E665"/>
    <mergeCell ref="B547:E547"/>
    <mergeCell ref="B548:E548"/>
    <mergeCell ref="B549:E549"/>
    <mergeCell ref="G550:H550"/>
    <mergeCell ref="G551:H551"/>
    <mergeCell ref="G552:H552"/>
    <mergeCell ref="G553:H553"/>
    <mergeCell ref="G554:H554"/>
    <mergeCell ref="D555:F555"/>
    <mergeCell ref="A556:I556"/>
    <mergeCell ref="A557:B558"/>
    <mergeCell ref="E557:F557"/>
    <mergeCell ref="G557:H557"/>
    <mergeCell ref="I557:I558"/>
    <mergeCell ref="G562:H562"/>
    <mergeCell ref="G566:H566"/>
    <mergeCell ref="G567:H567"/>
    <mergeCell ref="G568:H568"/>
    <mergeCell ref="G569:H569"/>
    <mergeCell ref="G574:H574"/>
    <mergeCell ref="C557:D558"/>
    <mergeCell ref="C559:D559"/>
    <mergeCell ref="C560:D560"/>
    <mergeCell ref="C561:D561"/>
    <mergeCell ref="A563:E563"/>
    <mergeCell ref="B564:E564"/>
    <mergeCell ref="B565:E565"/>
    <mergeCell ref="C576:D576"/>
    <mergeCell ref="E576:F576"/>
    <mergeCell ref="E577:F577"/>
    <mergeCell ref="A570:E570"/>
    <mergeCell ref="B571:E571"/>
    <mergeCell ref="B572:E572"/>
    <mergeCell ref="B573:E573"/>
    <mergeCell ref="A575:B575"/>
    <mergeCell ref="C575:D575"/>
    <mergeCell ref="E575:F575"/>
    <mergeCell ref="B497:C497"/>
    <mergeCell ref="D497:E497"/>
    <mergeCell ref="B498:C498"/>
    <mergeCell ref="D498:E498"/>
    <mergeCell ref="D499:E499"/>
    <mergeCell ref="B499:C499"/>
    <mergeCell ref="B500:C500"/>
    <mergeCell ref="A511:E511"/>
    <mergeCell ref="B512:E512"/>
    <mergeCell ref="A518:E518"/>
    <mergeCell ref="B519:E519"/>
    <mergeCell ref="A521:E521"/>
    <mergeCell ref="B522:E522"/>
    <mergeCell ref="B523:E523"/>
    <mergeCell ref="B524:E524"/>
    <mergeCell ref="G501:H501"/>
    <mergeCell ref="G507:H507"/>
    <mergeCell ref="G510:H510"/>
    <mergeCell ref="G513:H513"/>
    <mergeCell ref="G514:H514"/>
    <mergeCell ref="G515:H515"/>
    <mergeCell ref="D505:F505"/>
    <mergeCell ref="A507:B508"/>
    <mergeCell ref="C507:D508"/>
    <mergeCell ref="E507:F507"/>
    <mergeCell ref="D500:E500"/>
    <mergeCell ref="B244:E244"/>
    <mergeCell ref="G245:H245"/>
    <mergeCell ref="G246:H246"/>
    <mergeCell ref="G247:H247"/>
    <mergeCell ref="G248:H248"/>
    <mergeCell ref="G249:H249"/>
    <mergeCell ref="A286:E286"/>
    <mergeCell ref="G219:H219"/>
    <mergeCell ref="G220:H220"/>
    <mergeCell ref="G285:H285"/>
    <mergeCell ref="G288:H288"/>
    <mergeCell ref="G289:H289"/>
    <mergeCell ref="G290:H290"/>
    <mergeCell ref="G291:H291"/>
    <mergeCell ref="G478:H478"/>
    <mergeCell ref="A479:E479"/>
    <mergeCell ref="D471:F471"/>
    <mergeCell ref="A472:I472"/>
    <mergeCell ref="A473:E473"/>
    <mergeCell ref="B474:E474"/>
    <mergeCell ref="G475:H475"/>
    <mergeCell ref="G476:H476"/>
    <mergeCell ref="G477:H477"/>
    <mergeCell ref="G421:H421"/>
    <mergeCell ref="D422:F422"/>
    <mergeCell ref="A423:I423"/>
    <mergeCell ref="D453:E453"/>
    <mergeCell ref="G456:H456"/>
    <mergeCell ref="G457:H457"/>
    <mergeCell ref="D458:F458"/>
    <mergeCell ref="A459:I459"/>
    <mergeCell ref="A460:E460"/>
    <mergeCell ref="A487:I487"/>
    <mergeCell ref="A488:C488"/>
    <mergeCell ref="D488:E488"/>
    <mergeCell ref="B480:E480"/>
    <mergeCell ref="G481:H481"/>
    <mergeCell ref="G482:H482"/>
    <mergeCell ref="G483:H483"/>
    <mergeCell ref="G484:H484"/>
    <mergeCell ref="G485:H485"/>
    <mergeCell ref="D486:F486"/>
    <mergeCell ref="A495:I495"/>
    <mergeCell ref="A496:C496"/>
    <mergeCell ref="D496:E496"/>
    <mergeCell ref="B489:C489"/>
    <mergeCell ref="D489:E489"/>
    <mergeCell ref="G490:H490"/>
    <mergeCell ref="G491:H491"/>
    <mergeCell ref="G492:H492"/>
    <mergeCell ref="G493:H493"/>
    <mergeCell ref="D494:F494"/>
    <mergeCell ref="I679:I680"/>
    <mergeCell ref="C679:D680"/>
    <mergeCell ref="C681:D681"/>
    <mergeCell ref="G683:H683"/>
    <mergeCell ref="A684:E684"/>
    <mergeCell ref="B685:E685"/>
    <mergeCell ref="B686:E686"/>
    <mergeCell ref="G595:H595"/>
    <mergeCell ref="G596:H596"/>
    <mergeCell ref="C588:D588"/>
    <mergeCell ref="C589:D589"/>
    <mergeCell ref="C590:D590"/>
    <mergeCell ref="G591:H591"/>
    <mergeCell ref="A592:E592"/>
    <mergeCell ref="B593:E593"/>
    <mergeCell ref="G594:H594"/>
    <mergeCell ref="B603:E603"/>
    <mergeCell ref="A605:B605"/>
    <mergeCell ref="G597:H597"/>
    <mergeCell ref="A598:E598"/>
    <mergeCell ref="B599:E599"/>
    <mergeCell ref="B600:E600"/>
    <mergeCell ref="B601:E601"/>
    <mergeCell ref="B602:E602"/>
    <mergeCell ref="G604:H604"/>
    <mergeCell ref="G667:H667"/>
    <mergeCell ref="B671:C671"/>
    <mergeCell ref="B672:C672"/>
    <mergeCell ref="D672:E672"/>
    <mergeCell ref="A668:C668"/>
    <mergeCell ref="D668:E668"/>
    <mergeCell ref="B669:C669"/>
    <mergeCell ref="D733:F733"/>
    <mergeCell ref="A734:I734"/>
    <mergeCell ref="C727:D727"/>
    <mergeCell ref="E727:F727"/>
    <mergeCell ref="G728:H728"/>
    <mergeCell ref="G729:H729"/>
    <mergeCell ref="G730:H730"/>
    <mergeCell ref="G731:H731"/>
    <mergeCell ref="G732:H732"/>
    <mergeCell ref="C714:D714"/>
    <mergeCell ref="A716:E716"/>
    <mergeCell ref="C682:D682"/>
    <mergeCell ref="A726:B726"/>
    <mergeCell ref="C726:D726"/>
    <mergeCell ref="E726:F726"/>
    <mergeCell ref="D695:F695"/>
    <mergeCell ref="D701:F701"/>
    <mergeCell ref="D707:F707"/>
    <mergeCell ref="B724:E724"/>
    <mergeCell ref="G704:H704"/>
    <mergeCell ref="G705:H705"/>
    <mergeCell ref="G706:H706"/>
    <mergeCell ref="G709:H709"/>
    <mergeCell ref="G715:H715"/>
    <mergeCell ref="G694:H694"/>
    <mergeCell ref="A696:I696"/>
    <mergeCell ref="A697:I697"/>
    <mergeCell ref="G698:H698"/>
    <mergeCell ref="G699:H699"/>
    <mergeCell ref="A702:I702"/>
    <mergeCell ref="A703:I703"/>
    <mergeCell ref="A708:I708"/>
    <mergeCell ref="A709:B710"/>
    <mergeCell ref="C709:D710"/>
    <mergeCell ref="I709:I710"/>
    <mergeCell ref="E709:F709"/>
    <mergeCell ref="C711:D711"/>
    <mergeCell ref="C712:D712"/>
    <mergeCell ref="C713:D713"/>
    <mergeCell ref="G722:H722"/>
    <mergeCell ref="A723:E723"/>
    <mergeCell ref="A735:C735"/>
    <mergeCell ref="D735:E735"/>
    <mergeCell ref="B717:E717"/>
    <mergeCell ref="G718:H718"/>
    <mergeCell ref="G719:H719"/>
    <mergeCell ref="G720:H720"/>
    <mergeCell ref="G721:H721"/>
    <mergeCell ref="G725:H725"/>
    <mergeCell ref="E586:F586"/>
    <mergeCell ref="G586:H586"/>
    <mergeCell ref="A586:B587"/>
    <mergeCell ref="C586:D587"/>
    <mergeCell ref="G516:H516"/>
    <mergeCell ref="G517:H517"/>
    <mergeCell ref="G520:H520"/>
    <mergeCell ref="G525:H525"/>
    <mergeCell ref="G526:H526"/>
    <mergeCell ref="G527:H527"/>
    <mergeCell ref="G528:H528"/>
    <mergeCell ref="G529:H529"/>
    <mergeCell ref="A532:B533"/>
    <mergeCell ref="C532:D533"/>
    <mergeCell ref="G687:H687"/>
    <mergeCell ref="G688:H688"/>
    <mergeCell ref="G689:H689"/>
    <mergeCell ref="G690:H690"/>
    <mergeCell ref="G691:H691"/>
    <mergeCell ref="G692:H692"/>
    <mergeCell ref="G693:H693"/>
    <mergeCell ref="G700:H700"/>
    <mergeCell ref="C577:D577"/>
    <mergeCell ref="C578:D578"/>
    <mergeCell ref="E578:F578"/>
    <mergeCell ref="G502:H502"/>
    <mergeCell ref="G503:H503"/>
    <mergeCell ref="G504:H504"/>
    <mergeCell ref="G583:H583"/>
    <mergeCell ref="A585:I585"/>
    <mergeCell ref="I586:I587"/>
    <mergeCell ref="G541:H541"/>
    <mergeCell ref="D530:F530"/>
    <mergeCell ref="A531:I531"/>
    <mergeCell ref="I532:I533"/>
    <mergeCell ref="G535:H535"/>
    <mergeCell ref="C534:D534"/>
    <mergeCell ref="A536:E536"/>
    <mergeCell ref="B537:E537"/>
    <mergeCell ref="G538:H538"/>
    <mergeCell ref="G539:H539"/>
    <mergeCell ref="G540:H540"/>
    <mergeCell ref="G579:H579"/>
    <mergeCell ref="G580:H580"/>
    <mergeCell ref="G581:H581"/>
    <mergeCell ref="G582:H582"/>
    <mergeCell ref="G542:H542"/>
    <mergeCell ref="A543:E543"/>
    <mergeCell ref="B544:E544"/>
    <mergeCell ref="G545:H545"/>
    <mergeCell ref="A546:E546"/>
    <mergeCell ref="C509:D509"/>
    <mergeCell ref="A506:I506"/>
    <mergeCell ref="I507:I508"/>
    <mergeCell ref="A215:I215"/>
    <mergeCell ref="A216:E216"/>
    <mergeCell ref="B217:E217"/>
    <mergeCell ref="G218:H218"/>
    <mergeCell ref="G221:H221"/>
    <mergeCell ref="G222:H222"/>
    <mergeCell ref="G239:H239"/>
    <mergeCell ref="G240:H240"/>
    <mergeCell ref="D241:F241"/>
    <mergeCell ref="A242:I242"/>
    <mergeCell ref="A243:E243"/>
    <mergeCell ref="B287:E287"/>
    <mergeCell ref="A302:C302"/>
    <mergeCell ref="B339:C339"/>
    <mergeCell ref="D339:E339"/>
    <mergeCell ref="A364:E364"/>
    <mergeCell ref="B365:E365"/>
    <mergeCell ref="D223:F223"/>
    <mergeCell ref="A224:I224"/>
    <mergeCell ref="A225:E225"/>
    <mergeCell ref="B226:E226"/>
    <mergeCell ref="G227:H227"/>
    <mergeCell ref="G228:H228"/>
    <mergeCell ref="G229:H229"/>
    <mergeCell ref="G230:H230"/>
    <mergeCell ref="G231:H231"/>
    <mergeCell ref="D232:F232"/>
    <mergeCell ref="B235:E235"/>
    <mergeCell ref="G236:H236"/>
    <mergeCell ref="G237:H237"/>
    <mergeCell ref="G238:H238"/>
    <mergeCell ref="G261:H261"/>
    <mergeCell ref="E532:F532"/>
    <mergeCell ref="G532:H532"/>
    <mergeCell ref="G788:H788"/>
    <mergeCell ref="G789:H789"/>
    <mergeCell ref="G812:H812"/>
    <mergeCell ref="A805:I805"/>
    <mergeCell ref="A806:E806"/>
    <mergeCell ref="G819:H819"/>
    <mergeCell ref="G820:H820"/>
    <mergeCell ref="G821:H821"/>
    <mergeCell ref="G822:H822"/>
    <mergeCell ref="A823:E823"/>
    <mergeCell ref="B825:E825"/>
    <mergeCell ref="B826:E826"/>
    <mergeCell ref="D804:F804"/>
    <mergeCell ref="B807:E807"/>
    <mergeCell ref="B824:E824"/>
    <mergeCell ref="B798:E798"/>
    <mergeCell ref="D780:F780"/>
    <mergeCell ref="C782:D783"/>
    <mergeCell ref="E782:F782"/>
    <mergeCell ref="I782:I783"/>
    <mergeCell ref="C784:D784"/>
    <mergeCell ref="G782:H782"/>
    <mergeCell ref="G785:H785"/>
    <mergeCell ref="G790:H790"/>
    <mergeCell ref="G791:H791"/>
    <mergeCell ref="G794:H794"/>
    <mergeCell ref="G799:H799"/>
    <mergeCell ref="G800:H800"/>
    <mergeCell ref="G801:H801"/>
    <mergeCell ref="D584:F584"/>
    <mergeCell ref="G802:H802"/>
    <mergeCell ref="G803:H803"/>
    <mergeCell ref="B808:E808"/>
    <mergeCell ref="B809:E809"/>
    <mergeCell ref="G810:H810"/>
    <mergeCell ref="G811:H811"/>
    <mergeCell ref="G765:H765"/>
    <mergeCell ref="G766:H766"/>
    <mergeCell ref="G767:H767"/>
    <mergeCell ref="G768:H768"/>
    <mergeCell ref="G769:H769"/>
    <mergeCell ref="D771:F771"/>
    <mergeCell ref="A772:I772"/>
    <mergeCell ref="A773:E773"/>
    <mergeCell ref="B774:E774"/>
    <mergeCell ref="G775:H775"/>
    <mergeCell ref="G776:H776"/>
    <mergeCell ref="G777:H777"/>
    <mergeCell ref="G778:H778"/>
    <mergeCell ref="B787:E787"/>
    <mergeCell ref="A792:E792"/>
    <mergeCell ref="B793:E793"/>
    <mergeCell ref="A795:E795"/>
    <mergeCell ref="B796:E796"/>
    <mergeCell ref="B797:E797"/>
    <mergeCell ref="G779:H779"/>
    <mergeCell ref="A786:E786"/>
    <mergeCell ref="G770:H770"/>
    <mergeCell ref="D847:F847"/>
    <mergeCell ref="A848:I848"/>
    <mergeCell ref="A849:C849"/>
    <mergeCell ref="D849:E849"/>
    <mergeCell ref="B850:C850"/>
    <mergeCell ref="D850:E850"/>
    <mergeCell ref="G851:H851"/>
    <mergeCell ref="D852:E852"/>
    <mergeCell ref="G813:H813"/>
    <mergeCell ref="G814:H814"/>
    <mergeCell ref="D815:F815"/>
    <mergeCell ref="A816:I816"/>
    <mergeCell ref="A817:E817"/>
    <mergeCell ref="B818:E818"/>
    <mergeCell ref="B827:E827"/>
    <mergeCell ref="B828:E828"/>
    <mergeCell ref="B829:E829"/>
    <mergeCell ref="G830:H830"/>
    <mergeCell ref="G831:H831"/>
    <mergeCell ref="G832:H832"/>
    <mergeCell ref="G833:H833"/>
    <mergeCell ref="G834:H834"/>
    <mergeCell ref="D835:F835"/>
    <mergeCell ref="A836:I836"/>
    <mergeCell ref="A837:E837"/>
    <mergeCell ref="D740:E740"/>
    <mergeCell ref="D741:E741"/>
    <mergeCell ref="B736:C736"/>
    <mergeCell ref="D736:E736"/>
    <mergeCell ref="G737:H737"/>
    <mergeCell ref="A738:C738"/>
    <mergeCell ref="D738:E738"/>
    <mergeCell ref="B739:C739"/>
    <mergeCell ref="D739:E739"/>
    <mergeCell ref="B743:C743"/>
    <mergeCell ref="B744:C744"/>
    <mergeCell ref="B745:C745"/>
    <mergeCell ref="B746:C746"/>
    <mergeCell ref="B747:C747"/>
    <mergeCell ref="B748:C748"/>
    <mergeCell ref="B740:C740"/>
    <mergeCell ref="B741:C741"/>
    <mergeCell ref="B742:C742"/>
    <mergeCell ref="D742:E742"/>
    <mergeCell ref="D743:E743"/>
    <mergeCell ref="D744:E744"/>
    <mergeCell ref="D745:E745"/>
    <mergeCell ref="D746:E746"/>
    <mergeCell ref="D747:E747"/>
    <mergeCell ref="D748:E748"/>
    <mergeCell ref="G749:H749"/>
    <mergeCell ref="C757:D757"/>
    <mergeCell ref="C758:D758"/>
    <mergeCell ref="A760:E760"/>
    <mergeCell ref="B761:E761"/>
    <mergeCell ref="G759:H759"/>
    <mergeCell ref="A781:I781"/>
    <mergeCell ref="A782:B783"/>
    <mergeCell ref="G750:H750"/>
    <mergeCell ref="G751:H751"/>
    <mergeCell ref="A754:I754"/>
    <mergeCell ref="I755:I756"/>
    <mergeCell ref="G762:H762"/>
    <mergeCell ref="G763:H763"/>
    <mergeCell ref="G764:H764"/>
    <mergeCell ref="A852:C852"/>
    <mergeCell ref="G752:H752"/>
    <mergeCell ref="D753:F753"/>
    <mergeCell ref="A755:B756"/>
    <mergeCell ref="C755:D756"/>
    <mergeCell ref="E755:F755"/>
    <mergeCell ref="G755:H755"/>
    <mergeCell ref="B838:E838"/>
    <mergeCell ref="B839:E839"/>
    <mergeCell ref="B840:E840"/>
    <mergeCell ref="G841:H841"/>
    <mergeCell ref="G842:H842"/>
    <mergeCell ref="G843:H843"/>
    <mergeCell ref="G844:H844"/>
    <mergeCell ref="G845:H845"/>
    <mergeCell ref="G846:H846"/>
    <mergeCell ref="B853:C853"/>
    <mergeCell ref="D853:E853"/>
    <mergeCell ref="B854:C854"/>
    <mergeCell ref="D854:E854"/>
    <mergeCell ref="G855:H855"/>
    <mergeCell ref="G856:H856"/>
    <mergeCell ref="G857:H857"/>
    <mergeCell ref="G858:H858"/>
    <mergeCell ref="D859:F859"/>
    <mergeCell ref="A860:I860"/>
    <mergeCell ref="A861:I861"/>
    <mergeCell ref="G862:H862"/>
    <mergeCell ref="G863:H863"/>
    <mergeCell ref="G864:H864"/>
    <mergeCell ref="D865:F865"/>
    <mergeCell ref="A866:I866"/>
    <mergeCell ref="A867:C867"/>
    <mergeCell ref="D867:E867"/>
    <mergeCell ref="D868:E868"/>
    <mergeCell ref="G869:H869"/>
    <mergeCell ref="B868:C868"/>
    <mergeCell ref="A870:C870"/>
    <mergeCell ref="D870:E870"/>
    <mergeCell ref="B871:C871"/>
    <mergeCell ref="D871:E871"/>
    <mergeCell ref="B872:C872"/>
    <mergeCell ref="D872:E872"/>
    <mergeCell ref="G875:H875"/>
    <mergeCell ref="G876:H876"/>
    <mergeCell ref="D877:F877"/>
    <mergeCell ref="A878:I878"/>
    <mergeCell ref="A879:I879"/>
    <mergeCell ref="G880:H880"/>
    <mergeCell ref="G881:H881"/>
    <mergeCell ref="G882:H882"/>
    <mergeCell ref="G873:H873"/>
    <mergeCell ref="G874:H874"/>
    <mergeCell ref="D883:F883"/>
    <mergeCell ref="A884:I884"/>
    <mergeCell ref="A885:C885"/>
    <mergeCell ref="D885:E885"/>
    <mergeCell ref="D886:E886"/>
    <mergeCell ref="G887:H887"/>
    <mergeCell ref="B886:C886"/>
    <mergeCell ref="A888:C888"/>
    <mergeCell ref="D888:E888"/>
    <mergeCell ref="B889:C889"/>
    <mergeCell ref="D889:E889"/>
    <mergeCell ref="B890:C890"/>
    <mergeCell ref="D890:E890"/>
    <mergeCell ref="B891:C891"/>
    <mergeCell ref="D891:E891"/>
    <mergeCell ref="B892:C892"/>
    <mergeCell ref="D892:E892"/>
    <mergeCell ref="G893:H893"/>
    <mergeCell ref="G894:H894"/>
    <mergeCell ref="G895:H895"/>
    <mergeCell ref="D903:F903"/>
    <mergeCell ref="A904:I904"/>
    <mergeCell ref="G896:H896"/>
    <mergeCell ref="D897:F897"/>
    <mergeCell ref="A898:I898"/>
    <mergeCell ref="A899:I899"/>
    <mergeCell ref="G900:H900"/>
    <mergeCell ref="G901:H901"/>
    <mergeCell ref="G902:H902"/>
    <mergeCell ref="G958:H958"/>
    <mergeCell ref="G959:H959"/>
    <mergeCell ref="G956:H956"/>
    <mergeCell ref="G953:H953"/>
    <mergeCell ref="A949:B950"/>
    <mergeCell ref="C949:D950"/>
    <mergeCell ref="E949:F949"/>
    <mergeCell ref="C951:D951"/>
    <mergeCell ref="G945:H945"/>
    <mergeCell ref="G946:H946"/>
    <mergeCell ref="D947:F947"/>
    <mergeCell ref="A954:E954"/>
    <mergeCell ref="B955:E955"/>
    <mergeCell ref="G957:H957"/>
    <mergeCell ref="G949:H949"/>
    <mergeCell ref="C952:D952"/>
    <mergeCell ref="A939:E939"/>
    <mergeCell ref="B940:E940"/>
    <mergeCell ref="A933:C933"/>
    <mergeCell ref="B934:C934"/>
    <mergeCell ref="A995:C995"/>
    <mergeCell ref="B996:C996"/>
    <mergeCell ref="D996:E996"/>
    <mergeCell ref="G989:H989"/>
    <mergeCell ref="G990:H990"/>
    <mergeCell ref="G991:H991"/>
    <mergeCell ref="G992:H992"/>
    <mergeCell ref="D993:F993"/>
    <mergeCell ref="A994:I994"/>
    <mergeCell ref="D995:E995"/>
    <mergeCell ref="B1001:C1001"/>
    <mergeCell ref="B1002:C1002"/>
    <mergeCell ref="D1000:E1000"/>
    <mergeCell ref="D1001:E1001"/>
    <mergeCell ref="D1002:E1002"/>
    <mergeCell ref="B997:C997"/>
    <mergeCell ref="D997:E997"/>
    <mergeCell ref="B998:C998"/>
    <mergeCell ref="D998:E998"/>
    <mergeCell ref="D999:E999"/>
    <mergeCell ref="B999:C999"/>
    <mergeCell ref="B1000:C1000"/>
    <mergeCell ref="H1041:K1041"/>
    <mergeCell ref="H1042:K1042"/>
    <mergeCell ref="H1043:K1043"/>
    <mergeCell ref="H1044:K1044"/>
    <mergeCell ref="H1045:K1045"/>
    <mergeCell ref="A928:E928"/>
    <mergeCell ref="B929:E929"/>
    <mergeCell ref="B930:E930"/>
    <mergeCell ref="B931:E931"/>
    <mergeCell ref="B941:E941"/>
    <mergeCell ref="C966:D967"/>
    <mergeCell ref="C968:D968"/>
    <mergeCell ref="A948:I948"/>
    <mergeCell ref="H1036:I1036"/>
    <mergeCell ref="H1037:I1037"/>
    <mergeCell ref="H1038:K1038"/>
    <mergeCell ref="H1039:I1039"/>
    <mergeCell ref="J1039:K1039"/>
    <mergeCell ref="H1040:I1040"/>
    <mergeCell ref="J1040:K1040"/>
    <mergeCell ref="B1037:F1037"/>
    <mergeCell ref="A1039:C1039"/>
    <mergeCell ref="D1039:E1039"/>
    <mergeCell ref="F1039:G1039"/>
    <mergeCell ref="D1005:E1005"/>
    <mergeCell ref="D1006:E1006"/>
    <mergeCell ref="D1007:E1007"/>
    <mergeCell ref="A1016:E1016"/>
    <mergeCell ref="B1007:C1007"/>
    <mergeCell ref="B1008:C1008"/>
    <mergeCell ref="D1008:E1008"/>
    <mergeCell ref="B1009:C1009"/>
    <mergeCell ref="A1035:F1035"/>
    <mergeCell ref="H1035:I1035"/>
    <mergeCell ref="J1035:K1035"/>
    <mergeCell ref="B1036:F1036"/>
    <mergeCell ref="J1036:K1036"/>
    <mergeCell ref="J1037:K1037"/>
    <mergeCell ref="B987:C987"/>
    <mergeCell ref="B988:C988"/>
    <mergeCell ref="D988:E988"/>
    <mergeCell ref="A984:C984"/>
    <mergeCell ref="D984:E984"/>
    <mergeCell ref="B985:C985"/>
    <mergeCell ref="D985:E985"/>
    <mergeCell ref="B986:C986"/>
    <mergeCell ref="D986:E986"/>
    <mergeCell ref="G1020:H1020"/>
    <mergeCell ref="C1028:D1028"/>
    <mergeCell ref="E1028:F1028"/>
    <mergeCell ref="G1029:H1029"/>
    <mergeCell ref="G1030:H1030"/>
    <mergeCell ref="G1031:H1031"/>
    <mergeCell ref="A1005:C1005"/>
    <mergeCell ref="B1006:C1006"/>
    <mergeCell ref="D1009:E1009"/>
    <mergeCell ref="B1017:E1017"/>
    <mergeCell ref="B1018:E1018"/>
    <mergeCell ref="D1014:F1014"/>
    <mergeCell ref="G1010:H1010"/>
    <mergeCell ref="G1011:H1011"/>
    <mergeCell ref="G1012:H1012"/>
    <mergeCell ref="G1013:H1013"/>
    <mergeCell ref="G1019:H1019"/>
    <mergeCell ref="G905:H905"/>
    <mergeCell ref="I905:I906"/>
    <mergeCell ref="G908:H908"/>
    <mergeCell ref="G911:H911"/>
    <mergeCell ref="G912:H912"/>
    <mergeCell ref="G913:H913"/>
    <mergeCell ref="G914:H914"/>
    <mergeCell ref="G924:H924"/>
    <mergeCell ref="I924:I925"/>
    <mergeCell ref="G927:H927"/>
    <mergeCell ref="G932:H932"/>
    <mergeCell ref="G942:H942"/>
    <mergeCell ref="G943:H943"/>
    <mergeCell ref="G944:H944"/>
    <mergeCell ref="I949:I950"/>
    <mergeCell ref="B1040:C1040"/>
    <mergeCell ref="D1040:E1040"/>
    <mergeCell ref="F1040:G1040"/>
    <mergeCell ref="G966:H966"/>
    <mergeCell ref="G971:H971"/>
    <mergeCell ref="G972:H972"/>
    <mergeCell ref="G973:H973"/>
    <mergeCell ref="G974:H974"/>
    <mergeCell ref="G975:H975"/>
    <mergeCell ref="G976:H976"/>
    <mergeCell ref="B1003:C1003"/>
    <mergeCell ref="D1003:E1003"/>
    <mergeCell ref="A1015:I1015"/>
    <mergeCell ref="G1004:H1004"/>
    <mergeCell ref="G1032:H1032"/>
    <mergeCell ref="G1033:H1033"/>
    <mergeCell ref="H1034:K1034"/>
    <mergeCell ref="D982:E982"/>
    <mergeCell ref="G983:H983"/>
    <mergeCell ref="G977:H977"/>
    <mergeCell ref="G978:H978"/>
    <mergeCell ref="D979:F979"/>
    <mergeCell ref="A980:I980"/>
    <mergeCell ref="A981:C981"/>
    <mergeCell ref="D981:E981"/>
    <mergeCell ref="B982:C982"/>
    <mergeCell ref="E933:F933"/>
    <mergeCell ref="E934:H934"/>
    <mergeCell ref="G935:H935"/>
    <mergeCell ref="G936:H936"/>
    <mergeCell ref="G937:H937"/>
    <mergeCell ref="G938:H938"/>
    <mergeCell ref="G960:H960"/>
    <mergeCell ref="G961:H961"/>
    <mergeCell ref="D987:E987"/>
    <mergeCell ref="G917:H917"/>
    <mergeCell ref="G918:H918"/>
    <mergeCell ref="G919:H919"/>
    <mergeCell ref="G920:H920"/>
    <mergeCell ref="C924:D925"/>
    <mergeCell ref="C926:D926"/>
    <mergeCell ref="E916:F916"/>
    <mergeCell ref="D922:F922"/>
    <mergeCell ref="A923:I923"/>
    <mergeCell ref="E924:F924"/>
    <mergeCell ref="G921:H921"/>
    <mergeCell ref="C916:D916"/>
    <mergeCell ref="A915:B915"/>
    <mergeCell ref="C915:D915"/>
    <mergeCell ref="A924:B925"/>
    <mergeCell ref="A905:B906"/>
    <mergeCell ref="C905:D906"/>
    <mergeCell ref="E905:F905"/>
    <mergeCell ref="C907:D907"/>
    <mergeCell ref="A909:E909"/>
    <mergeCell ref="B910:E910"/>
    <mergeCell ref="E915:F915"/>
    <mergeCell ref="D964:F964"/>
    <mergeCell ref="E966:F966"/>
    <mergeCell ref="C969:D969"/>
    <mergeCell ref="C970:D970"/>
    <mergeCell ref="G962:H962"/>
    <mergeCell ref="G963:H963"/>
    <mergeCell ref="A965:I965"/>
    <mergeCell ref="A966:B967"/>
    <mergeCell ref="I966:I967"/>
    <mergeCell ref="A34:I34"/>
    <mergeCell ref="A35:B36"/>
    <mergeCell ref="C35:D36"/>
    <mergeCell ref="E35:F35"/>
    <mergeCell ref="G9:H9"/>
    <mergeCell ref="G10:H10"/>
    <mergeCell ref="G29:H29"/>
    <mergeCell ref="G30:H30"/>
    <mergeCell ref="G31:H31"/>
    <mergeCell ref="G32:H32"/>
    <mergeCell ref="C1027:D1027"/>
    <mergeCell ref="E1027:F1027"/>
    <mergeCell ref="G1021:H1021"/>
    <mergeCell ref="G1022:H1022"/>
    <mergeCell ref="A1023:E1023"/>
    <mergeCell ref="B1024:E1024"/>
    <mergeCell ref="B1025:E1025"/>
    <mergeCell ref="G1026:H1026"/>
    <mergeCell ref="A1027:B1027"/>
    <mergeCell ref="B13:E13"/>
    <mergeCell ref="B14:E14"/>
    <mergeCell ref="B96:E96"/>
    <mergeCell ref="B97:E97"/>
    <mergeCell ref="B98:E98"/>
    <mergeCell ref="B99:E99"/>
    <mergeCell ref="B100:E100"/>
    <mergeCell ref="B103:E103"/>
    <mergeCell ref="B104:E104"/>
    <mergeCell ref="B105:E105"/>
    <mergeCell ref="B106:E106"/>
    <mergeCell ref="B107:E107"/>
    <mergeCell ref="B108:E108"/>
    <mergeCell ref="B159:E159"/>
    <mergeCell ref="B160:E160"/>
    <mergeCell ref="B161:E161"/>
    <mergeCell ref="G213:H213"/>
    <mergeCell ref="D214:F214"/>
    <mergeCell ref="A233:I233"/>
    <mergeCell ref="A234:E234"/>
    <mergeCell ref="B208:E208"/>
    <mergeCell ref="G209:H209"/>
    <mergeCell ref="G210:H210"/>
    <mergeCell ref="G211:H211"/>
    <mergeCell ref="G212:H212"/>
    <mergeCell ref="C84:D84"/>
    <mergeCell ref="A86:E86"/>
    <mergeCell ref="A81:B82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1:E71"/>
    <mergeCell ref="B72:E72"/>
    <mergeCell ref="B73:E73"/>
    <mergeCell ref="B69:E69"/>
    <mergeCell ref="B109:E109"/>
    <mergeCell ref="B148:E148"/>
    <mergeCell ref="B149:E149"/>
    <mergeCell ref="B70:E70"/>
    <mergeCell ref="G39:H39"/>
    <mergeCell ref="G48:H48"/>
    <mergeCell ref="B64:E64"/>
    <mergeCell ref="B65:E65"/>
    <mergeCell ref="B66:E66"/>
    <mergeCell ref="B67:E67"/>
    <mergeCell ref="B68:E68"/>
    <mergeCell ref="D79:F79"/>
    <mergeCell ref="E81:F81"/>
    <mergeCell ref="G81:H81"/>
    <mergeCell ref="I81:I82"/>
    <mergeCell ref="G85:H85"/>
    <mergeCell ref="G74:H74"/>
    <mergeCell ref="G75:H75"/>
    <mergeCell ref="G76:H76"/>
    <mergeCell ref="G77:H77"/>
    <mergeCell ref="G78:H78"/>
    <mergeCell ref="A80:I80"/>
    <mergeCell ref="A144:I144"/>
    <mergeCell ref="B110:E110"/>
    <mergeCell ref="B111:E111"/>
    <mergeCell ref="B112:E112"/>
    <mergeCell ref="B113:E113"/>
    <mergeCell ref="B114:E114"/>
    <mergeCell ref="G49:H49"/>
    <mergeCell ref="G122:H122"/>
    <mergeCell ref="G123:H123"/>
    <mergeCell ref="A125:I125"/>
    <mergeCell ref="G141:H141"/>
    <mergeCell ref="G142:H142"/>
    <mergeCell ref="B115:E115"/>
    <mergeCell ref="B116:E116"/>
    <mergeCell ref="A126:E126"/>
    <mergeCell ref="B127:E127"/>
    <mergeCell ref="B128:E128"/>
    <mergeCell ref="A133:E133"/>
    <mergeCell ref="B134:E134"/>
    <mergeCell ref="B135:E135"/>
    <mergeCell ref="B136:E136"/>
    <mergeCell ref="B137:E137"/>
    <mergeCell ref="B101:E101"/>
    <mergeCell ref="B102:E102"/>
    <mergeCell ref="A145:E145"/>
    <mergeCell ref="B146:E146"/>
    <mergeCell ref="B147:E147"/>
    <mergeCell ref="B157:E157"/>
    <mergeCell ref="B158:E158"/>
    <mergeCell ref="B117:E117"/>
    <mergeCell ref="B118:E118"/>
    <mergeCell ref="G119:H119"/>
    <mergeCell ref="G120:H120"/>
    <mergeCell ref="D124:F124"/>
    <mergeCell ref="D143:F143"/>
    <mergeCell ref="A169:I169"/>
    <mergeCell ref="A170:E170"/>
    <mergeCell ref="B162:E162"/>
    <mergeCell ref="G163:H163"/>
    <mergeCell ref="G164:H164"/>
    <mergeCell ref="G165:H165"/>
    <mergeCell ref="G166:H166"/>
    <mergeCell ref="G167:H167"/>
    <mergeCell ref="D168:F168"/>
    <mergeCell ref="G150:H150"/>
    <mergeCell ref="G151:H151"/>
    <mergeCell ref="G152:H152"/>
    <mergeCell ref="G153:H153"/>
    <mergeCell ref="A154:E154"/>
    <mergeCell ref="B155:E155"/>
    <mergeCell ref="B156:E156"/>
    <mergeCell ref="G121:H121"/>
    <mergeCell ref="G129:H129"/>
    <mergeCell ref="G130:H130"/>
    <mergeCell ref="G131:H131"/>
    <mergeCell ref="G132:H132"/>
    <mergeCell ref="G138:H138"/>
    <mergeCell ref="G139:H139"/>
    <mergeCell ref="G140:H140"/>
    <mergeCell ref="B178:E178"/>
    <mergeCell ref="B179:E179"/>
    <mergeCell ref="B171:E171"/>
    <mergeCell ref="B172:E172"/>
    <mergeCell ref="G173:H173"/>
    <mergeCell ref="G174:H174"/>
    <mergeCell ref="G175:H175"/>
    <mergeCell ref="G176:H176"/>
    <mergeCell ref="A177:E177"/>
    <mergeCell ref="D2:F2"/>
    <mergeCell ref="B43:E43"/>
    <mergeCell ref="A1:I1"/>
    <mergeCell ref="D250:F250"/>
    <mergeCell ref="A251:I251"/>
    <mergeCell ref="A252:E252"/>
    <mergeCell ref="B253:E253"/>
    <mergeCell ref="G254:H254"/>
    <mergeCell ref="B95:E95"/>
    <mergeCell ref="G194:H194"/>
    <mergeCell ref="G195:H195"/>
    <mergeCell ref="G196:H196"/>
    <mergeCell ref="A197:E197"/>
    <mergeCell ref="B198:E198"/>
    <mergeCell ref="B199:E199"/>
    <mergeCell ref="G200:H200"/>
    <mergeCell ref="G201:H201"/>
    <mergeCell ref="G202:H202"/>
    <mergeCell ref="G203:H203"/>
    <mergeCell ref="G204:H204"/>
    <mergeCell ref="D205:F205"/>
    <mergeCell ref="A206:I206"/>
    <mergeCell ref="A207:E207"/>
    <mergeCell ref="I261:I262"/>
    <mergeCell ref="G255:H255"/>
    <mergeCell ref="G256:H256"/>
    <mergeCell ref="G257:H257"/>
    <mergeCell ref="G258:H258"/>
    <mergeCell ref="D259:F259"/>
    <mergeCell ref="A260:I260"/>
    <mergeCell ref="A261:B262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B180:E180"/>
    <mergeCell ref="B181:E181"/>
    <mergeCell ref="G182:H182"/>
    <mergeCell ref="G183:H183"/>
    <mergeCell ref="G184:H184"/>
    <mergeCell ref="G185:H185"/>
    <mergeCell ref="G186:H186"/>
    <mergeCell ref="D187:F187"/>
    <mergeCell ref="A188:I188"/>
    <mergeCell ref="A189:I189"/>
    <mergeCell ref="A3:I3"/>
    <mergeCell ref="A4:E4"/>
    <mergeCell ref="B87:E87"/>
    <mergeCell ref="B88:E88"/>
    <mergeCell ref="B89:E89"/>
    <mergeCell ref="G90:H90"/>
    <mergeCell ref="G91:H91"/>
    <mergeCell ref="G92:H92"/>
    <mergeCell ref="G93:H93"/>
    <mergeCell ref="A94:E94"/>
    <mergeCell ref="B44:E44"/>
    <mergeCell ref="B45:E45"/>
    <mergeCell ref="G46:H46"/>
    <mergeCell ref="G47:H47"/>
    <mergeCell ref="A50:E50"/>
    <mergeCell ref="B51:E51"/>
    <mergeCell ref="C37:D37"/>
    <mergeCell ref="C38:D38"/>
    <mergeCell ref="A40:E40"/>
    <mergeCell ref="B41:E41"/>
    <mergeCell ref="B42:E42"/>
    <mergeCell ref="C81:D82"/>
    <mergeCell ref="C83:D83"/>
    <mergeCell ref="B5:E5"/>
    <mergeCell ref="B6:E6"/>
    <mergeCell ref="G7:H7"/>
    <mergeCell ref="G8:H8"/>
    <mergeCell ref="A11:E11"/>
    <mergeCell ref="B12:E12"/>
    <mergeCell ref="B15:E15"/>
    <mergeCell ref="B16:E16"/>
    <mergeCell ref="D33:F33"/>
    <mergeCell ref="A190:E190"/>
    <mergeCell ref="B191:E191"/>
    <mergeCell ref="B192:E192"/>
    <mergeCell ref="G193:H193"/>
    <mergeCell ref="G313:H313"/>
    <mergeCell ref="D314:F314"/>
    <mergeCell ref="D308:E308"/>
    <mergeCell ref="D309:E309"/>
    <mergeCell ref="B308:C308"/>
    <mergeCell ref="B309:C309"/>
    <mergeCell ref="G310:H310"/>
    <mergeCell ref="G311:H311"/>
    <mergeCell ref="G312:H312"/>
    <mergeCell ref="G322:H322"/>
    <mergeCell ref="D323:F323"/>
    <mergeCell ref="A315:I315"/>
    <mergeCell ref="A316:E316"/>
    <mergeCell ref="B317:E317"/>
    <mergeCell ref="G318:H318"/>
    <mergeCell ref="G319:H319"/>
    <mergeCell ref="G320:H320"/>
    <mergeCell ref="G321:H321"/>
    <mergeCell ref="A277:I277"/>
    <mergeCell ref="A278:B279"/>
    <mergeCell ref="I278:I279"/>
    <mergeCell ref="C261:D262"/>
    <mergeCell ref="E261:F261"/>
    <mergeCell ref="C263:D263"/>
    <mergeCell ref="A265:E265"/>
    <mergeCell ref="B266:E266"/>
    <mergeCell ref="G264:H264"/>
    <mergeCell ref="G267:H267"/>
    <mergeCell ref="B307:C307"/>
    <mergeCell ref="D307:E307"/>
    <mergeCell ref="G271:H271"/>
    <mergeCell ref="G272:H272"/>
    <mergeCell ref="G273:H273"/>
    <mergeCell ref="G274:H274"/>
    <mergeCell ref="G275:H275"/>
    <mergeCell ref="D276:F276"/>
    <mergeCell ref="C278:D279"/>
    <mergeCell ref="E278:F278"/>
    <mergeCell ref="C281:D281"/>
    <mergeCell ref="C282:D282"/>
    <mergeCell ref="C283:D283"/>
    <mergeCell ref="C284:D284"/>
    <mergeCell ref="A299:C299"/>
    <mergeCell ref="D299:E299"/>
    <mergeCell ref="G292:H292"/>
    <mergeCell ref="G293:H293"/>
    <mergeCell ref="G294:H294"/>
    <mergeCell ref="G295:H295"/>
    <mergeCell ref="G296:H296"/>
    <mergeCell ref="D297:F297"/>
    <mergeCell ref="A298:I298"/>
    <mergeCell ref="G278:H278"/>
    <mergeCell ref="C280:D280"/>
    <mergeCell ref="D300:E300"/>
    <mergeCell ref="G301:H301"/>
    <mergeCell ref="D305:E305"/>
    <mergeCell ref="D302:E302"/>
    <mergeCell ref="D303:E303"/>
    <mergeCell ref="D304:E304"/>
    <mergeCell ref="B303:C303"/>
    <mergeCell ref="G328:H328"/>
    <mergeCell ref="G329:H329"/>
    <mergeCell ref="A324:I324"/>
    <mergeCell ref="A325:B326"/>
    <mergeCell ref="E325:F325"/>
    <mergeCell ref="G325:H325"/>
    <mergeCell ref="I325:I326"/>
    <mergeCell ref="C325:D326"/>
    <mergeCell ref="C327:D327"/>
    <mergeCell ref="A337:I337"/>
    <mergeCell ref="A338:C338"/>
    <mergeCell ref="D338:E338"/>
    <mergeCell ref="G330:H330"/>
    <mergeCell ref="G331:H331"/>
    <mergeCell ref="G332:H332"/>
    <mergeCell ref="G333:H333"/>
    <mergeCell ref="G334:H334"/>
    <mergeCell ref="G335:H335"/>
    <mergeCell ref="D336:F336"/>
    <mergeCell ref="C346:D347"/>
    <mergeCell ref="E346:F346"/>
    <mergeCell ref="G340:H340"/>
    <mergeCell ref="G341:H341"/>
    <mergeCell ref="G342:H342"/>
    <mergeCell ref="G343:H343"/>
    <mergeCell ref="D344:F344"/>
    <mergeCell ref="A345:I345"/>
    <mergeCell ref="A346:B347"/>
    <mergeCell ref="G353:H353"/>
    <mergeCell ref="G354:H354"/>
    <mergeCell ref="G346:H346"/>
    <mergeCell ref="I346:I347"/>
    <mergeCell ref="G349:H349"/>
    <mergeCell ref="C348:D348"/>
    <mergeCell ref="A350:E350"/>
    <mergeCell ref="B351:E351"/>
    <mergeCell ref="G352:H352"/>
    <mergeCell ref="D362:F362"/>
    <mergeCell ref="A363:I363"/>
    <mergeCell ref="G355:H355"/>
    <mergeCell ref="G356:H356"/>
    <mergeCell ref="G357:H357"/>
    <mergeCell ref="G358:H358"/>
    <mergeCell ref="G359:H359"/>
    <mergeCell ref="G360:H360"/>
    <mergeCell ref="G361:H361"/>
    <mergeCell ref="G375:H375"/>
    <mergeCell ref="G376:H376"/>
    <mergeCell ref="G366:H366"/>
    <mergeCell ref="G367:H367"/>
    <mergeCell ref="G368:H368"/>
    <mergeCell ref="G369:H369"/>
    <mergeCell ref="G372:H372"/>
    <mergeCell ref="G373:H373"/>
    <mergeCell ref="G374:H374"/>
    <mergeCell ref="A370:E370"/>
    <mergeCell ref="B399:E399"/>
    <mergeCell ref="G400:H400"/>
    <mergeCell ref="G401:H401"/>
    <mergeCell ref="G402:H402"/>
    <mergeCell ref="B380:C380"/>
    <mergeCell ref="A382:C382"/>
    <mergeCell ref="D382:E382"/>
    <mergeCell ref="B371:E371"/>
    <mergeCell ref="D377:F377"/>
    <mergeCell ref="A378:I378"/>
    <mergeCell ref="A379:C379"/>
    <mergeCell ref="D379:E379"/>
    <mergeCell ref="D380:E380"/>
    <mergeCell ref="G381:H381"/>
    <mergeCell ref="G387:H387"/>
    <mergeCell ref="G388:H388"/>
    <mergeCell ref="B383:C383"/>
    <mergeCell ref="D383:E383"/>
    <mergeCell ref="B384:C384"/>
    <mergeCell ref="D384:E384"/>
    <mergeCell ref="B385:C385"/>
    <mergeCell ref="D385:E385"/>
    <mergeCell ref="G386:H386"/>
    <mergeCell ref="B304:C304"/>
    <mergeCell ref="G268:H268"/>
    <mergeCell ref="G269:H269"/>
    <mergeCell ref="G270:H270"/>
    <mergeCell ref="B305:C305"/>
    <mergeCell ref="B306:C306"/>
    <mergeCell ref="D306:E306"/>
    <mergeCell ref="B300:C300"/>
    <mergeCell ref="A410:C410"/>
    <mergeCell ref="B411:C411"/>
    <mergeCell ref="D411:E411"/>
    <mergeCell ref="G389:H389"/>
    <mergeCell ref="G405:H405"/>
    <mergeCell ref="G406:H406"/>
    <mergeCell ref="G407:H407"/>
    <mergeCell ref="D408:F408"/>
    <mergeCell ref="A409:I409"/>
    <mergeCell ref="D410:E410"/>
    <mergeCell ref="G392:H392"/>
    <mergeCell ref="G395:H395"/>
    <mergeCell ref="D390:F390"/>
    <mergeCell ref="A391:I391"/>
    <mergeCell ref="A392:B393"/>
    <mergeCell ref="C392:D393"/>
    <mergeCell ref="E392:F392"/>
    <mergeCell ref="I392:I393"/>
    <mergeCell ref="C394:D394"/>
    <mergeCell ref="G403:H403"/>
    <mergeCell ref="G404:H404"/>
    <mergeCell ref="A396:E396"/>
    <mergeCell ref="B397:E397"/>
    <mergeCell ref="B398:E398"/>
    <mergeCell ref="G427:H427"/>
    <mergeCell ref="G428:H428"/>
    <mergeCell ref="G429:H429"/>
    <mergeCell ref="G430:H430"/>
    <mergeCell ref="G431:H431"/>
    <mergeCell ref="G432:H432"/>
    <mergeCell ref="G433:H433"/>
    <mergeCell ref="G434:H434"/>
    <mergeCell ref="G440:H440"/>
    <mergeCell ref="G441:H441"/>
    <mergeCell ref="G442:H442"/>
    <mergeCell ref="G443:H443"/>
    <mergeCell ref="G412:H412"/>
    <mergeCell ref="G450:H450"/>
    <mergeCell ref="G454:H454"/>
    <mergeCell ref="G455:H455"/>
    <mergeCell ref="G418:H418"/>
    <mergeCell ref="G419:H419"/>
    <mergeCell ref="G420:H420"/>
    <mergeCell ref="A413:C413"/>
    <mergeCell ref="D413:E413"/>
    <mergeCell ref="B448:C448"/>
    <mergeCell ref="B449:C449"/>
    <mergeCell ref="D449:E449"/>
    <mergeCell ref="B426:E426"/>
    <mergeCell ref="B439:C439"/>
    <mergeCell ref="B414:C414"/>
    <mergeCell ref="D414:E414"/>
    <mergeCell ref="B415:C415"/>
    <mergeCell ref="D415:E415"/>
    <mergeCell ref="B416:C416"/>
    <mergeCell ref="D416:E416"/>
    <mergeCell ref="B417:C417"/>
    <mergeCell ref="D417:E417"/>
    <mergeCell ref="A424:E424"/>
    <mergeCell ref="B425:E425"/>
    <mergeCell ref="A437:C437"/>
    <mergeCell ref="B438:C438"/>
    <mergeCell ref="B447:C447"/>
    <mergeCell ref="A446:C446"/>
    <mergeCell ref="D451:E451"/>
    <mergeCell ref="D444:F444"/>
    <mergeCell ref="D446:E446"/>
    <mergeCell ref="D447:E447"/>
    <mergeCell ref="A451:C451"/>
    <mergeCell ref="B452:C452"/>
    <mergeCell ref="D452:E452"/>
    <mergeCell ref="B453:C453"/>
    <mergeCell ref="D435:F435"/>
    <mergeCell ref="A436:I436"/>
    <mergeCell ref="A445:I445"/>
    <mergeCell ref="G469:H469"/>
    <mergeCell ref="G470:H470"/>
    <mergeCell ref="G462:H462"/>
    <mergeCell ref="G463:H463"/>
    <mergeCell ref="G464:H464"/>
    <mergeCell ref="G465:H465"/>
    <mergeCell ref="G466:H466"/>
    <mergeCell ref="G467:H467"/>
    <mergeCell ref="G468:H468"/>
    <mergeCell ref="D448:E448"/>
    <mergeCell ref="D437:E437"/>
    <mergeCell ref="D438:E438"/>
    <mergeCell ref="D439:E439"/>
    <mergeCell ref="B461:E461"/>
  </mergeCells>
  <pageMargins left="0.27559055118110237" right="0.27559055118110237" top="0.27559055118110237" bottom="0.27559055118110237" header="0" footer="0"/>
  <pageSetup paperSize="9"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/>
  </sheetPr>
  <dimension ref="A1:J1000"/>
  <sheetViews>
    <sheetView workbookViewId="0">
      <selection sqref="A1:J1"/>
    </sheetView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10" width="8.7109375" customWidth="1"/>
  </cols>
  <sheetData>
    <row r="1" spans="1:10" ht="102" customHeight="1">
      <c r="A1" s="143"/>
      <c r="B1" s="108"/>
      <c r="C1" s="108"/>
      <c r="D1" s="108"/>
      <c r="E1" s="108"/>
      <c r="F1" s="108"/>
      <c r="G1" s="108"/>
      <c r="H1" s="108"/>
      <c r="I1" s="108"/>
    </row>
    <row r="2" spans="1:10" ht="9.75" customHeight="1">
      <c r="A2" s="60"/>
      <c r="B2" s="60"/>
      <c r="C2" s="60"/>
      <c r="D2" s="158"/>
      <c r="E2" s="108"/>
      <c r="F2" s="108"/>
      <c r="G2" s="60"/>
      <c r="H2" s="60"/>
      <c r="I2" s="60"/>
    </row>
    <row r="3" spans="1:10" ht="19.5" customHeight="1">
      <c r="A3" s="162" t="s">
        <v>3178</v>
      </c>
      <c r="B3" s="129"/>
      <c r="C3" s="129"/>
      <c r="D3" s="129"/>
      <c r="E3" s="129"/>
      <c r="F3" s="129"/>
      <c r="G3" s="129"/>
      <c r="H3" s="129"/>
      <c r="I3" s="130"/>
    </row>
    <row r="4" spans="1:10" ht="12.75" customHeight="1">
      <c r="A4" s="168" t="s">
        <v>3179</v>
      </c>
      <c r="B4" s="169"/>
      <c r="C4" s="172" t="s">
        <v>3180</v>
      </c>
      <c r="D4" s="127"/>
      <c r="E4" s="167" t="s">
        <v>3181</v>
      </c>
      <c r="F4" s="130"/>
      <c r="G4" s="167" t="s">
        <v>3182</v>
      </c>
      <c r="H4" s="130"/>
      <c r="I4" s="174" t="s">
        <v>3183</v>
      </c>
    </row>
    <row r="5" spans="1:10" ht="12" customHeight="1">
      <c r="A5" s="170"/>
      <c r="B5" s="171"/>
      <c r="C5" s="170"/>
      <c r="D5" s="173"/>
      <c r="E5" s="89" t="s">
        <v>3184</v>
      </c>
      <c r="F5" s="89" t="s">
        <v>3185</v>
      </c>
      <c r="G5" s="89" t="s">
        <v>3186</v>
      </c>
      <c r="H5" s="89" t="s">
        <v>3187</v>
      </c>
      <c r="I5" s="137"/>
    </row>
    <row r="6" spans="1:10" ht="15" customHeight="1">
      <c r="A6" s="84" t="s">
        <v>3188</v>
      </c>
      <c r="B6" s="83" t="s">
        <v>3189</v>
      </c>
      <c r="C6" s="175">
        <v>2</v>
      </c>
      <c r="D6" s="130"/>
      <c r="E6" s="90">
        <v>1</v>
      </c>
      <c r="F6" s="90">
        <v>0</v>
      </c>
      <c r="G6" s="88">
        <v>174.4143</v>
      </c>
      <c r="H6" s="88">
        <v>82.795100000000005</v>
      </c>
      <c r="I6" s="88">
        <v>348.82859999999999</v>
      </c>
      <c r="J6" s="72" t="s">
        <v>3190</v>
      </c>
    </row>
    <row r="7" spans="1:10" ht="15" customHeight="1">
      <c r="A7" s="84" t="s">
        <v>3191</v>
      </c>
      <c r="B7" s="83" t="s">
        <v>3192</v>
      </c>
      <c r="C7" s="175">
        <v>1</v>
      </c>
      <c r="D7" s="130"/>
      <c r="E7" s="90">
        <v>1</v>
      </c>
      <c r="F7" s="90">
        <v>0</v>
      </c>
      <c r="G7" s="88">
        <v>27.157299999999999</v>
      </c>
      <c r="H7" s="88">
        <v>3.742</v>
      </c>
      <c r="I7" s="88">
        <v>27.157299999999999</v>
      </c>
      <c r="J7" s="72" t="s">
        <v>3190</v>
      </c>
    </row>
    <row r="8" spans="1:10" ht="15" customHeight="1">
      <c r="A8" s="84" t="s">
        <v>3193</v>
      </c>
      <c r="B8" s="83" t="s">
        <v>3194</v>
      </c>
      <c r="C8" s="175">
        <v>1</v>
      </c>
      <c r="D8" s="130"/>
      <c r="E8" s="90">
        <v>1</v>
      </c>
      <c r="F8" s="90">
        <v>0</v>
      </c>
      <c r="G8" s="88">
        <v>70.852500000000006</v>
      </c>
      <c r="H8" s="88">
        <v>52.183999999999997</v>
      </c>
      <c r="I8" s="88">
        <v>70.852500000000006</v>
      </c>
      <c r="J8" s="72" t="s">
        <v>3190</v>
      </c>
    </row>
    <row r="9" spans="1:10" ht="15" customHeight="1">
      <c r="A9" s="86"/>
      <c r="B9" s="86"/>
      <c r="C9" s="86"/>
      <c r="D9" s="86"/>
      <c r="E9" s="86"/>
      <c r="F9" s="86"/>
      <c r="G9" s="156" t="s">
        <v>3195</v>
      </c>
      <c r="H9" s="130"/>
      <c r="I9" s="91">
        <v>446.83839999999998</v>
      </c>
    </row>
    <row r="10" spans="1:10" ht="19.5" customHeight="1">
      <c r="A10" s="165" t="s">
        <v>3196</v>
      </c>
      <c r="B10" s="129"/>
      <c r="C10" s="129"/>
      <c r="D10" s="129"/>
      <c r="E10" s="130"/>
      <c r="F10" s="80" t="s">
        <v>3197</v>
      </c>
      <c r="G10" s="80" t="s">
        <v>3198</v>
      </c>
      <c r="H10" s="80" t="s">
        <v>3199</v>
      </c>
      <c r="I10" s="80" t="s">
        <v>3200</v>
      </c>
    </row>
    <row r="11" spans="1:10" ht="15" customHeight="1">
      <c r="A11" s="84" t="s">
        <v>3201</v>
      </c>
      <c r="B11" s="164" t="s">
        <v>3202</v>
      </c>
      <c r="C11" s="129"/>
      <c r="D11" s="129"/>
      <c r="E11" s="129"/>
      <c r="F11" s="84" t="s">
        <v>3203</v>
      </c>
      <c r="G11" s="87">
        <v>2</v>
      </c>
      <c r="H11" s="85">
        <v>10.57</v>
      </c>
      <c r="I11" s="85">
        <v>21.14</v>
      </c>
      <c r="J11" s="72" t="s">
        <v>3190</v>
      </c>
    </row>
    <row r="12" spans="1:10" ht="15" customHeight="1">
      <c r="A12" s="86"/>
      <c r="B12" s="86"/>
      <c r="C12" s="86"/>
      <c r="D12" s="86"/>
      <c r="E12" s="86"/>
      <c r="F12" s="86"/>
      <c r="G12" s="156" t="s">
        <v>3204</v>
      </c>
      <c r="H12" s="130"/>
      <c r="I12" s="82">
        <v>21.14</v>
      </c>
    </row>
    <row r="13" spans="1:10" ht="15" customHeight="1">
      <c r="A13" s="86"/>
      <c r="B13" s="86"/>
      <c r="C13" s="86"/>
      <c r="D13" s="86"/>
      <c r="E13" s="86"/>
      <c r="F13" s="86"/>
      <c r="G13" s="185" t="s">
        <v>3205</v>
      </c>
      <c r="H13" s="186"/>
      <c r="I13" s="98">
        <v>0</v>
      </c>
    </row>
    <row r="14" spans="1:10" ht="15" customHeight="1">
      <c r="A14" s="86"/>
      <c r="B14" s="86"/>
      <c r="C14" s="86"/>
      <c r="D14" s="86"/>
      <c r="E14" s="86"/>
      <c r="F14" s="86"/>
      <c r="G14" s="163" t="s">
        <v>3206</v>
      </c>
      <c r="H14" s="130"/>
      <c r="I14" s="88">
        <v>467.97840000000002</v>
      </c>
    </row>
    <row r="15" spans="1:10" ht="15" customHeight="1">
      <c r="A15" s="86"/>
      <c r="B15" s="86"/>
      <c r="C15" s="86"/>
      <c r="D15" s="86"/>
      <c r="E15" s="86"/>
      <c r="F15" s="86"/>
      <c r="G15" s="163" t="s">
        <v>3207</v>
      </c>
      <c r="H15" s="130"/>
      <c r="I15" s="88">
        <v>11.6</v>
      </c>
    </row>
    <row r="16" spans="1:10" ht="15" customHeight="1">
      <c r="A16" s="86"/>
      <c r="B16" s="86"/>
      <c r="C16" s="86"/>
      <c r="D16" s="86"/>
      <c r="E16" s="86"/>
      <c r="F16" s="86"/>
      <c r="G16" s="163" t="s">
        <v>3208</v>
      </c>
      <c r="H16" s="130"/>
      <c r="I16" s="88">
        <v>40.343000000000004</v>
      </c>
    </row>
    <row r="17" spans="1:10" ht="19.5" customHeight="1">
      <c r="A17" s="165" t="s">
        <v>3209</v>
      </c>
      <c r="B17" s="129"/>
      <c r="C17" s="129"/>
      <c r="D17" s="129"/>
      <c r="E17" s="130"/>
      <c r="F17" s="80" t="s">
        <v>3210</v>
      </c>
      <c r="G17" s="80" t="s">
        <v>3211</v>
      </c>
      <c r="H17" s="80" t="s">
        <v>3212</v>
      </c>
      <c r="I17" s="80" t="s">
        <v>3213</v>
      </c>
    </row>
    <row r="18" spans="1:10" ht="15" customHeight="1">
      <c r="A18" s="84" t="s">
        <v>3214</v>
      </c>
      <c r="B18" s="164" t="s">
        <v>3215</v>
      </c>
      <c r="C18" s="129"/>
      <c r="D18" s="129"/>
      <c r="E18" s="130"/>
      <c r="F18" s="84" t="s">
        <v>3216</v>
      </c>
      <c r="G18" s="97">
        <v>135</v>
      </c>
      <c r="H18" s="85">
        <v>10.77</v>
      </c>
      <c r="I18" s="85">
        <v>1453.95</v>
      </c>
      <c r="J18" s="72" t="s">
        <v>3190</v>
      </c>
    </row>
    <row r="19" spans="1:10" ht="15" customHeight="1">
      <c r="A19" s="84" t="s">
        <v>3217</v>
      </c>
      <c r="B19" s="164" t="s">
        <v>3218</v>
      </c>
      <c r="C19" s="129"/>
      <c r="D19" s="129"/>
      <c r="E19" s="130"/>
      <c r="F19" s="84" t="s">
        <v>3219</v>
      </c>
      <c r="G19" s="97">
        <v>83</v>
      </c>
      <c r="H19" s="85">
        <v>11.47</v>
      </c>
      <c r="I19" s="85">
        <v>952.01</v>
      </c>
      <c r="J19" s="72" t="s">
        <v>3190</v>
      </c>
    </row>
    <row r="20" spans="1:10" ht="15.75" customHeight="1">
      <c r="A20" s="84" t="s">
        <v>3220</v>
      </c>
      <c r="B20" s="164" t="s">
        <v>3221</v>
      </c>
      <c r="C20" s="129"/>
      <c r="D20" s="129"/>
      <c r="E20" s="130"/>
      <c r="F20" s="84" t="s">
        <v>3222</v>
      </c>
      <c r="G20" s="97">
        <v>2.2400000000000002</v>
      </c>
      <c r="H20" s="85">
        <v>342.75</v>
      </c>
      <c r="I20" s="85">
        <v>767.76</v>
      </c>
      <c r="J20" s="72" t="s">
        <v>3190</v>
      </c>
    </row>
    <row r="21" spans="1:10" ht="15.75" customHeight="1">
      <c r="A21" s="84" t="s">
        <v>3223</v>
      </c>
      <c r="B21" s="164" t="s">
        <v>3224</v>
      </c>
      <c r="C21" s="129"/>
      <c r="D21" s="129"/>
      <c r="E21" s="130"/>
      <c r="F21" s="84" t="s">
        <v>3225</v>
      </c>
      <c r="G21" s="97">
        <v>13</v>
      </c>
      <c r="H21" s="85">
        <v>17.190000000000001</v>
      </c>
      <c r="I21" s="85">
        <v>223.47</v>
      </c>
      <c r="J21" s="72" t="s">
        <v>3190</v>
      </c>
    </row>
    <row r="22" spans="1:10" ht="15" customHeight="1">
      <c r="A22" s="86"/>
      <c r="B22" s="86"/>
      <c r="C22" s="86"/>
      <c r="D22" s="86"/>
      <c r="E22" s="86"/>
      <c r="F22" s="86"/>
      <c r="G22" s="156" t="s">
        <v>3226</v>
      </c>
      <c r="H22" s="130"/>
      <c r="I22" s="82">
        <v>3397.19</v>
      </c>
    </row>
    <row r="23" spans="1:10" ht="15" customHeight="1">
      <c r="A23" s="165" t="s">
        <v>3227</v>
      </c>
      <c r="B23" s="130"/>
      <c r="C23" s="157" t="s">
        <v>3228</v>
      </c>
      <c r="D23" s="130"/>
      <c r="E23" s="157" t="s">
        <v>3229</v>
      </c>
      <c r="F23" s="130"/>
      <c r="G23" s="89" t="s">
        <v>3230</v>
      </c>
      <c r="H23" s="89" t="s">
        <v>3231</v>
      </c>
      <c r="I23" s="89" t="s">
        <v>3232</v>
      </c>
    </row>
    <row r="24" spans="1:10" ht="27.75" customHeight="1">
      <c r="A24" s="99" t="s">
        <v>3233</v>
      </c>
      <c r="B24" s="100" t="s">
        <v>3234</v>
      </c>
      <c r="C24" s="179" t="s">
        <v>3235</v>
      </c>
      <c r="D24" s="130"/>
      <c r="E24" s="179" t="s">
        <v>3236</v>
      </c>
      <c r="F24" s="130"/>
      <c r="G24" s="101">
        <v>5.3760000000000003</v>
      </c>
      <c r="H24" s="102">
        <v>12.41</v>
      </c>
      <c r="I24" s="102">
        <v>66.72</v>
      </c>
      <c r="J24" s="72" t="s">
        <v>3190</v>
      </c>
    </row>
    <row r="25" spans="1:10" ht="15" customHeight="1">
      <c r="A25" s="86"/>
      <c r="B25" s="86"/>
      <c r="C25" s="86"/>
      <c r="D25" s="86"/>
      <c r="E25" s="86"/>
      <c r="F25" s="86"/>
      <c r="G25" s="156" t="s">
        <v>3237</v>
      </c>
      <c r="H25" s="130"/>
      <c r="I25" s="85">
        <v>66.72</v>
      </c>
    </row>
    <row r="26" spans="1:10" ht="15" customHeight="1">
      <c r="A26" s="86"/>
      <c r="B26" s="86"/>
      <c r="C26" s="86"/>
      <c r="D26" s="86"/>
      <c r="E26" s="86"/>
      <c r="F26" s="86"/>
      <c r="G26" s="163" t="s">
        <v>3238</v>
      </c>
      <c r="H26" s="130"/>
      <c r="I26" s="85">
        <v>3504.2530000000002</v>
      </c>
    </row>
    <row r="27" spans="1:10" ht="15" customHeight="1">
      <c r="A27" s="86"/>
      <c r="B27" s="86"/>
      <c r="C27" s="86"/>
      <c r="D27" s="86"/>
      <c r="E27" s="86"/>
      <c r="F27" s="86"/>
      <c r="G27" s="163" t="s">
        <v>3239</v>
      </c>
      <c r="H27" s="130"/>
      <c r="I27" s="82">
        <v>3504.25</v>
      </c>
    </row>
    <row r="28" spans="1:10" ht="15" customHeight="1">
      <c r="A28" s="86"/>
      <c r="B28" s="86"/>
      <c r="C28" s="86"/>
      <c r="D28" s="86"/>
      <c r="E28" s="86"/>
      <c r="F28" s="86"/>
      <c r="G28" s="163" t="s">
        <v>3240</v>
      </c>
      <c r="H28" s="130"/>
      <c r="I28" s="82">
        <v>830.16</v>
      </c>
    </row>
    <row r="29" spans="1:10" ht="15" customHeight="1">
      <c r="A29" s="86"/>
      <c r="B29" s="86"/>
      <c r="C29" s="86"/>
      <c r="D29" s="86"/>
      <c r="E29" s="86"/>
      <c r="F29" s="86"/>
      <c r="G29" s="163" t="s">
        <v>3241</v>
      </c>
      <c r="H29" s="130"/>
      <c r="I29" s="82">
        <v>4334.41</v>
      </c>
    </row>
    <row r="30" spans="1:10" ht="9.75" customHeight="1">
      <c r="A30" s="86"/>
      <c r="B30" s="86"/>
      <c r="C30" s="86"/>
      <c r="D30" s="158"/>
      <c r="E30" s="108"/>
      <c r="F30" s="108"/>
      <c r="G30" s="86"/>
      <c r="H30" s="86"/>
      <c r="I30" s="86"/>
    </row>
    <row r="31" spans="1:10" ht="19.5" customHeight="1">
      <c r="A31" s="162" t="s">
        <v>3242</v>
      </c>
      <c r="B31" s="129"/>
      <c r="C31" s="129"/>
      <c r="D31" s="129"/>
      <c r="E31" s="129"/>
      <c r="F31" s="129"/>
      <c r="G31" s="129"/>
      <c r="H31" s="129"/>
      <c r="I31" s="130"/>
    </row>
    <row r="32" spans="1:10" ht="15" customHeight="1">
      <c r="A32" s="160" t="s">
        <v>3243</v>
      </c>
      <c r="B32" s="129"/>
      <c r="C32" s="130"/>
      <c r="D32" s="157" t="s">
        <v>3244</v>
      </c>
      <c r="E32" s="130"/>
      <c r="F32" s="89" t="s">
        <v>3245</v>
      </c>
      <c r="G32" s="89" t="s">
        <v>3246</v>
      </c>
      <c r="H32" s="89" t="s">
        <v>3247</v>
      </c>
      <c r="I32" s="89" t="s">
        <v>3248</v>
      </c>
    </row>
    <row r="33" spans="1:10" ht="15" customHeight="1">
      <c r="A33" s="92" t="s">
        <v>3249</v>
      </c>
      <c r="B33" s="161" t="s">
        <v>3250</v>
      </c>
      <c r="C33" s="130"/>
      <c r="D33" s="159" t="s">
        <v>3251</v>
      </c>
      <c r="E33" s="130"/>
      <c r="F33" s="92" t="s">
        <v>3252</v>
      </c>
      <c r="G33" s="93">
        <v>0.35</v>
      </c>
      <c r="H33" s="94">
        <v>11.69</v>
      </c>
      <c r="I33" s="94">
        <v>4.09</v>
      </c>
      <c r="J33" s="72" t="s">
        <v>3253</v>
      </c>
    </row>
    <row r="34" spans="1:10" ht="15" customHeight="1">
      <c r="A34" s="86"/>
      <c r="B34" s="86"/>
      <c r="C34" s="86"/>
      <c r="D34" s="86"/>
      <c r="E34" s="86"/>
      <c r="F34" s="86"/>
      <c r="G34" s="166" t="s">
        <v>3254</v>
      </c>
      <c r="H34" s="130"/>
      <c r="I34" s="95">
        <v>4.09</v>
      </c>
    </row>
    <row r="35" spans="1:10" ht="15" customHeight="1">
      <c r="A35" s="160" t="s">
        <v>3255</v>
      </c>
      <c r="B35" s="129"/>
      <c r="C35" s="130"/>
      <c r="D35" s="157" t="s">
        <v>3256</v>
      </c>
      <c r="E35" s="130"/>
      <c r="F35" s="89" t="s">
        <v>3257</v>
      </c>
      <c r="G35" s="89" t="s">
        <v>3258</v>
      </c>
      <c r="H35" s="89" t="s">
        <v>3259</v>
      </c>
      <c r="I35" s="89" t="s">
        <v>3260</v>
      </c>
    </row>
    <row r="36" spans="1:10" ht="15" customHeight="1">
      <c r="A36" s="92" t="s">
        <v>3261</v>
      </c>
      <c r="B36" s="161" t="s">
        <v>3262</v>
      </c>
      <c r="C36" s="130"/>
      <c r="D36" s="159" t="s">
        <v>3263</v>
      </c>
      <c r="E36" s="130"/>
      <c r="F36" s="92" t="s">
        <v>3264</v>
      </c>
      <c r="G36" s="93">
        <v>0.02</v>
      </c>
      <c r="H36" s="94">
        <v>352.31</v>
      </c>
      <c r="I36" s="94">
        <v>7.05</v>
      </c>
      <c r="J36" s="72" t="s">
        <v>3190</v>
      </c>
    </row>
    <row r="37" spans="1:10" ht="15" customHeight="1">
      <c r="A37" s="86"/>
      <c r="B37" s="86"/>
      <c r="C37" s="86"/>
      <c r="D37" s="86"/>
      <c r="E37" s="86"/>
      <c r="F37" s="86"/>
      <c r="G37" s="166" t="s">
        <v>3265</v>
      </c>
      <c r="H37" s="130"/>
      <c r="I37" s="95">
        <v>7.05</v>
      </c>
    </row>
    <row r="38" spans="1:10" ht="15" customHeight="1">
      <c r="A38" s="86"/>
      <c r="B38" s="86"/>
      <c r="C38" s="86"/>
      <c r="D38" s="86"/>
      <c r="E38" s="86"/>
      <c r="F38" s="86"/>
      <c r="G38" s="163" t="s">
        <v>3266</v>
      </c>
      <c r="H38" s="130"/>
      <c r="I38" s="82">
        <v>11.14</v>
      </c>
    </row>
    <row r="39" spans="1:10" ht="15" customHeight="1">
      <c r="A39" s="86"/>
      <c r="B39" s="86"/>
      <c r="C39" s="86"/>
      <c r="D39" s="86"/>
      <c r="E39" s="86"/>
      <c r="F39" s="86"/>
      <c r="G39" s="163" t="s">
        <v>3267</v>
      </c>
      <c r="H39" s="130"/>
      <c r="I39" s="82">
        <v>2.64</v>
      </c>
    </row>
    <row r="40" spans="1:10" ht="15" customHeight="1">
      <c r="A40" s="86"/>
      <c r="B40" s="86"/>
      <c r="C40" s="86"/>
      <c r="D40" s="86"/>
      <c r="E40" s="86"/>
      <c r="F40" s="86"/>
      <c r="G40" s="163" t="s">
        <v>3268</v>
      </c>
      <c r="H40" s="130"/>
      <c r="I40" s="82">
        <v>13.78</v>
      </c>
    </row>
    <row r="41" spans="1:10" ht="9.75" customHeight="1">
      <c r="A41" s="86"/>
      <c r="B41" s="86"/>
      <c r="C41" s="86"/>
      <c r="D41" s="158"/>
      <c r="E41" s="108"/>
      <c r="F41" s="108"/>
      <c r="G41" s="86"/>
      <c r="H41" s="86"/>
      <c r="I41" s="86"/>
    </row>
    <row r="42" spans="1:10" ht="19.5" customHeight="1">
      <c r="A42" s="162" t="s">
        <v>3269</v>
      </c>
      <c r="B42" s="129"/>
      <c r="C42" s="129"/>
      <c r="D42" s="129"/>
      <c r="E42" s="129"/>
      <c r="F42" s="129"/>
      <c r="G42" s="129"/>
      <c r="H42" s="129"/>
      <c r="I42" s="130"/>
    </row>
    <row r="43" spans="1:10" ht="24" customHeight="1">
      <c r="A43" s="178"/>
      <c r="B43" s="108"/>
      <c r="C43" s="108"/>
      <c r="D43" s="108"/>
      <c r="E43" s="108"/>
      <c r="F43" s="108"/>
      <c r="G43" s="108"/>
      <c r="H43" s="108"/>
      <c r="I43" s="108"/>
    </row>
    <row r="44" spans="1:10" ht="12.75" customHeight="1">
      <c r="A44" s="168" t="s">
        <v>3270</v>
      </c>
      <c r="B44" s="169"/>
      <c r="C44" s="172" t="s">
        <v>3271</v>
      </c>
      <c r="D44" s="127"/>
      <c r="E44" s="167" t="s">
        <v>3272</v>
      </c>
      <c r="F44" s="130"/>
      <c r="G44" s="167" t="s">
        <v>3273</v>
      </c>
      <c r="H44" s="130"/>
      <c r="I44" s="174" t="s">
        <v>3274</v>
      </c>
    </row>
    <row r="45" spans="1:10" ht="12" customHeight="1">
      <c r="A45" s="170"/>
      <c r="B45" s="171"/>
      <c r="C45" s="170"/>
      <c r="D45" s="173"/>
      <c r="E45" s="89" t="s">
        <v>3275</v>
      </c>
      <c r="F45" s="89" t="s">
        <v>3276</v>
      </c>
      <c r="G45" s="89" t="s">
        <v>3277</v>
      </c>
      <c r="H45" s="89" t="s">
        <v>3278</v>
      </c>
      <c r="I45" s="137"/>
    </row>
    <row r="46" spans="1:10" ht="15" customHeight="1">
      <c r="A46" s="84" t="s">
        <v>3279</v>
      </c>
      <c r="B46" s="83" t="s">
        <v>3280</v>
      </c>
      <c r="C46" s="175">
        <v>2</v>
      </c>
      <c r="D46" s="130"/>
      <c r="E46" s="90">
        <v>1</v>
      </c>
      <c r="F46" s="90">
        <v>0</v>
      </c>
      <c r="G46" s="88">
        <v>174.4143</v>
      </c>
      <c r="H46" s="88">
        <v>82.795100000000005</v>
      </c>
      <c r="I46" s="88">
        <v>348.82859999999999</v>
      </c>
      <c r="J46" s="72" t="s">
        <v>3190</v>
      </c>
    </row>
    <row r="47" spans="1:10" ht="15" customHeight="1">
      <c r="A47" s="84" t="s">
        <v>3281</v>
      </c>
      <c r="B47" s="83" t="s">
        <v>3282</v>
      </c>
      <c r="C47" s="175">
        <v>1</v>
      </c>
      <c r="D47" s="130"/>
      <c r="E47" s="90">
        <v>1</v>
      </c>
      <c r="F47" s="90">
        <v>0</v>
      </c>
      <c r="G47" s="88">
        <v>27.157299999999999</v>
      </c>
      <c r="H47" s="88">
        <v>3.742</v>
      </c>
      <c r="I47" s="88">
        <v>27.157299999999999</v>
      </c>
      <c r="J47" s="72" t="s">
        <v>3190</v>
      </c>
    </row>
    <row r="48" spans="1:10" ht="15" customHeight="1">
      <c r="A48" s="84" t="s">
        <v>3283</v>
      </c>
      <c r="B48" s="83" t="s">
        <v>3284</v>
      </c>
      <c r="C48" s="175">
        <v>1</v>
      </c>
      <c r="D48" s="130"/>
      <c r="E48" s="90">
        <v>1</v>
      </c>
      <c r="F48" s="90">
        <v>0</v>
      </c>
      <c r="G48" s="88">
        <v>70.852500000000006</v>
      </c>
      <c r="H48" s="88">
        <v>52.183999999999997</v>
      </c>
      <c r="I48" s="88">
        <v>70.852500000000006</v>
      </c>
      <c r="J48" s="72" t="s">
        <v>3190</v>
      </c>
    </row>
    <row r="49" spans="1:10" ht="15" customHeight="1">
      <c r="A49" s="86"/>
      <c r="B49" s="86"/>
      <c r="C49" s="86"/>
      <c r="D49" s="86"/>
      <c r="E49" s="86"/>
      <c r="F49" s="86"/>
      <c r="G49" s="156" t="s">
        <v>3285</v>
      </c>
      <c r="H49" s="130"/>
      <c r="I49" s="91">
        <v>446.83839999999998</v>
      </c>
    </row>
    <row r="50" spans="1:10" ht="19.5" customHeight="1">
      <c r="A50" s="165" t="s">
        <v>3286</v>
      </c>
      <c r="B50" s="129"/>
      <c r="C50" s="129"/>
      <c r="D50" s="129"/>
      <c r="E50" s="130"/>
      <c r="F50" s="80" t="s">
        <v>3287</v>
      </c>
      <c r="G50" s="80" t="s">
        <v>3288</v>
      </c>
      <c r="H50" s="80" t="s">
        <v>3289</v>
      </c>
      <c r="I50" s="80" t="s">
        <v>3290</v>
      </c>
    </row>
    <row r="51" spans="1:10" ht="15" customHeight="1">
      <c r="A51" s="84" t="s">
        <v>3291</v>
      </c>
      <c r="B51" s="164" t="s">
        <v>3292</v>
      </c>
      <c r="C51" s="129"/>
      <c r="D51" s="129"/>
      <c r="E51" s="129"/>
      <c r="F51" s="84" t="s">
        <v>3293</v>
      </c>
      <c r="G51" s="87">
        <v>2</v>
      </c>
      <c r="H51" s="85">
        <v>10.57</v>
      </c>
      <c r="I51" s="85">
        <v>21.14</v>
      </c>
      <c r="J51" s="72" t="s">
        <v>3190</v>
      </c>
    </row>
    <row r="52" spans="1:10" ht="15" customHeight="1">
      <c r="A52" s="86"/>
      <c r="B52" s="86"/>
      <c r="C52" s="86"/>
      <c r="D52" s="86"/>
      <c r="E52" s="86"/>
      <c r="F52" s="86"/>
      <c r="G52" s="156" t="s">
        <v>3294</v>
      </c>
      <c r="H52" s="130"/>
      <c r="I52" s="82">
        <v>21.14</v>
      </c>
    </row>
    <row r="53" spans="1:10" ht="15" customHeight="1">
      <c r="A53" s="86"/>
      <c r="B53" s="86"/>
      <c r="C53" s="86"/>
      <c r="D53" s="86"/>
      <c r="E53" s="86"/>
      <c r="F53" s="86"/>
      <c r="G53" s="185" t="s">
        <v>3295</v>
      </c>
      <c r="H53" s="186"/>
      <c r="I53" s="98">
        <v>0</v>
      </c>
    </row>
    <row r="54" spans="1:10" ht="15" customHeight="1">
      <c r="A54" s="86"/>
      <c r="B54" s="86"/>
      <c r="C54" s="86"/>
      <c r="D54" s="86"/>
      <c r="E54" s="86"/>
      <c r="F54" s="86"/>
      <c r="G54" s="163" t="s">
        <v>3296</v>
      </c>
      <c r="H54" s="130"/>
      <c r="I54" s="88">
        <v>467.97840000000002</v>
      </c>
    </row>
    <row r="55" spans="1:10" ht="15" customHeight="1">
      <c r="A55" s="86"/>
      <c r="B55" s="86"/>
      <c r="C55" s="86"/>
      <c r="D55" s="86"/>
      <c r="E55" s="86"/>
      <c r="F55" s="86"/>
      <c r="G55" s="163" t="s">
        <v>3297</v>
      </c>
      <c r="H55" s="130"/>
      <c r="I55" s="88">
        <v>11.6</v>
      </c>
    </row>
    <row r="56" spans="1:10" ht="15" customHeight="1">
      <c r="A56" s="86"/>
      <c r="B56" s="86"/>
      <c r="C56" s="86"/>
      <c r="D56" s="86"/>
      <c r="E56" s="86"/>
      <c r="F56" s="86"/>
      <c r="G56" s="163" t="s">
        <v>3298</v>
      </c>
      <c r="H56" s="130"/>
      <c r="I56" s="88">
        <v>40.343000000000004</v>
      </c>
    </row>
    <row r="57" spans="1:10" ht="19.5" customHeight="1">
      <c r="A57" s="165" t="s">
        <v>3299</v>
      </c>
      <c r="B57" s="129"/>
      <c r="C57" s="129"/>
      <c r="D57" s="129"/>
      <c r="E57" s="130"/>
      <c r="F57" s="80" t="s">
        <v>3300</v>
      </c>
      <c r="G57" s="80" t="s">
        <v>3301</v>
      </c>
      <c r="H57" s="80" t="s">
        <v>3302</v>
      </c>
      <c r="I57" s="80" t="s">
        <v>3303</v>
      </c>
    </row>
    <row r="58" spans="1:10" ht="15" customHeight="1">
      <c r="A58" s="84" t="s">
        <v>3304</v>
      </c>
      <c r="B58" s="164" t="s">
        <v>3305</v>
      </c>
      <c r="C58" s="129"/>
      <c r="D58" s="129"/>
      <c r="E58" s="130"/>
      <c r="F58" s="84" t="s">
        <v>3306</v>
      </c>
      <c r="G58" s="97">
        <v>224</v>
      </c>
      <c r="H58" s="85">
        <v>10.77</v>
      </c>
      <c r="I58" s="85">
        <v>2412.48</v>
      </c>
      <c r="J58" s="72" t="s">
        <v>3190</v>
      </c>
    </row>
    <row r="59" spans="1:10" ht="15" customHeight="1">
      <c r="A59" s="84" t="s">
        <v>3307</v>
      </c>
      <c r="B59" s="164" t="s">
        <v>3308</v>
      </c>
      <c r="C59" s="129"/>
      <c r="D59" s="129"/>
      <c r="E59" s="130"/>
      <c r="F59" s="84" t="s">
        <v>3309</v>
      </c>
      <c r="G59" s="97">
        <v>71</v>
      </c>
      <c r="H59" s="85">
        <v>11.47</v>
      </c>
      <c r="I59" s="85">
        <v>814.37</v>
      </c>
      <c r="J59" s="72" t="s">
        <v>3190</v>
      </c>
    </row>
    <row r="60" spans="1:10" ht="15.75" customHeight="1">
      <c r="A60" s="84" t="s">
        <v>3310</v>
      </c>
      <c r="B60" s="164" t="s">
        <v>3311</v>
      </c>
      <c r="C60" s="129"/>
      <c r="D60" s="129"/>
      <c r="E60" s="130"/>
      <c r="F60" s="84" t="s">
        <v>3312</v>
      </c>
      <c r="G60" s="97">
        <v>2.2400000000000002</v>
      </c>
      <c r="H60" s="85">
        <v>342.75</v>
      </c>
      <c r="I60" s="85">
        <v>767.76</v>
      </c>
      <c r="J60" s="72" t="s">
        <v>3190</v>
      </c>
    </row>
    <row r="61" spans="1:10" ht="15.75" customHeight="1">
      <c r="A61" s="84" t="s">
        <v>3313</v>
      </c>
      <c r="B61" s="164" t="s">
        <v>3314</v>
      </c>
      <c r="C61" s="129"/>
      <c r="D61" s="129"/>
      <c r="E61" s="130"/>
      <c r="F61" s="84" t="s">
        <v>3315</v>
      </c>
      <c r="G61" s="97">
        <v>13</v>
      </c>
      <c r="H61" s="85">
        <v>17.190000000000001</v>
      </c>
      <c r="I61" s="85">
        <v>223.47</v>
      </c>
      <c r="J61" s="72" t="s">
        <v>3190</v>
      </c>
    </row>
    <row r="62" spans="1:10" ht="15" customHeight="1">
      <c r="A62" s="86"/>
      <c r="B62" s="86"/>
      <c r="C62" s="86"/>
      <c r="D62" s="86"/>
      <c r="E62" s="86"/>
      <c r="F62" s="86"/>
      <c r="G62" s="156" t="s">
        <v>3316</v>
      </c>
      <c r="H62" s="130"/>
      <c r="I62" s="82">
        <v>4218.08</v>
      </c>
    </row>
    <row r="63" spans="1:10" ht="15" customHeight="1">
      <c r="A63" s="165" t="s">
        <v>3317</v>
      </c>
      <c r="B63" s="130"/>
      <c r="C63" s="157" t="s">
        <v>3318</v>
      </c>
      <c r="D63" s="130"/>
      <c r="E63" s="157" t="s">
        <v>3319</v>
      </c>
      <c r="F63" s="130"/>
      <c r="G63" s="89" t="s">
        <v>3320</v>
      </c>
      <c r="H63" s="89" t="s">
        <v>3321</v>
      </c>
      <c r="I63" s="89" t="s">
        <v>3322</v>
      </c>
    </row>
    <row r="64" spans="1:10" ht="27.75" customHeight="1">
      <c r="A64" s="99" t="s">
        <v>3323</v>
      </c>
      <c r="B64" s="100" t="s">
        <v>3324</v>
      </c>
      <c r="C64" s="179" t="s">
        <v>3325</v>
      </c>
      <c r="D64" s="130"/>
      <c r="E64" s="179" t="s">
        <v>3326</v>
      </c>
      <c r="F64" s="130"/>
      <c r="G64" s="101">
        <v>5.3760000000000003</v>
      </c>
      <c r="H64" s="102">
        <v>12.41</v>
      </c>
      <c r="I64" s="102">
        <v>66.72</v>
      </c>
      <c r="J64" s="72" t="s">
        <v>3190</v>
      </c>
    </row>
    <row r="65" spans="1:9" ht="15" customHeight="1">
      <c r="A65" s="86"/>
      <c r="B65" s="86"/>
      <c r="C65" s="86"/>
      <c r="D65" s="86"/>
      <c r="E65" s="86"/>
      <c r="F65" s="86"/>
      <c r="G65" s="156" t="s">
        <v>3327</v>
      </c>
      <c r="H65" s="130"/>
      <c r="I65" s="85">
        <v>66.72</v>
      </c>
    </row>
    <row r="66" spans="1:9" ht="15" customHeight="1">
      <c r="A66" s="86"/>
      <c r="B66" s="86"/>
      <c r="C66" s="86"/>
      <c r="D66" s="86"/>
      <c r="E66" s="86"/>
      <c r="F66" s="86"/>
      <c r="G66" s="163" t="s">
        <v>3328</v>
      </c>
      <c r="H66" s="130"/>
      <c r="I66" s="85">
        <v>4325.143</v>
      </c>
    </row>
    <row r="67" spans="1:9" ht="15" customHeight="1">
      <c r="A67" s="86"/>
      <c r="B67" s="86"/>
      <c r="C67" s="86"/>
      <c r="D67" s="86"/>
      <c r="E67" s="86"/>
      <c r="F67" s="86"/>
      <c r="G67" s="163" t="s">
        <v>3329</v>
      </c>
      <c r="H67" s="130"/>
      <c r="I67" s="82">
        <v>4325.1400000000003</v>
      </c>
    </row>
    <row r="68" spans="1:9" ht="15" customHeight="1">
      <c r="A68" s="86"/>
      <c r="B68" s="86"/>
      <c r="C68" s="86"/>
      <c r="D68" s="86"/>
      <c r="E68" s="86"/>
      <c r="F68" s="86"/>
      <c r="G68" s="163" t="s">
        <v>3330</v>
      </c>
      <c r="H68" s="130"/>
      <c r="I68" s="82">
        <v>1024.6300000000001</v>
      </c>
    </row>
    <row r="69" spans="1:9" ht="15" customHeight="1">
      <c r="A69" s="86"/>
      <c r="B69" s="86"/>
      <c r="C69" s="86"/>
      <c r="D69" s="86"/>
      <c r="E69" s="86"/>
      <c r="F69" s="86"/>
      <c r="G69" s="163" t="s">
        <v>3331</v>
      </c>
      <c r="H69" s="130"/>
      <c r="I69" s="82">
        <v>5349.77</v>
      </c>
    </row>
    <row r="70" spans="1:9" ht="15.75" customHeight="1"/>
    <row r="71" spans="1:9" ht="15.75" customHeight="1"/>
    <row r="72" spans="1:9" ht="15.75" customHeight="1"/>
    <row r="73" spans="1:9" ht="15.75" customHeight="1"/>
    <row r="74" spans="1:9" ht="15.75" customHeight="1"/>
    <row r="75" spans="1:9" ht="15.75" customHeight="1"/>
    <row r="76" spans="1:9" ht="15.75" customHeight="1"/>
    <row r="77" spans="1:9" ht="15.75" customHeight="1"/>
    <row r="78" spans="1:9" ht="15.75" customHeight="1"/>
    <row r="79" spans="1:9" ht="15.75" customHeight="1"/>
    <row r="80" spans="1: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5">
    <mergeCell ref="G54:H54"/>
    <mergeCell ref="G55:H55"/>
    <mergeCell ref="G56:H56"/>
    <mergeCell ref="A57:E57"/>
    <mergeCell ref="B58:E58"/>
    <mergeCell ref="G40:H40"/>
    <mergeCell ref="D41:F41"/>
    <mergeCell ref="A42:I42"/>
    <mergeCell ref="A43:I43"/>
    <mergeCell ref="A44:B45"/>
    <mergeCell ref="C44:D45"/>
    <mergeCell ref="E44:F44"/>
    <mergeCell ref="G44:H44"/>
    <mergeCell ref="C46:D46"/>
    <mergeCell ref="A50:E50"/>
    <mergeCell ref="B51:E51"/>
    <mergeCell ref="G68:H68"/>
    <mergeCell ref="G69:H69"/>
    <mergeCell ref="G49:H49"/>
    <mergeCell ref="G52:H52"/>
    <mergeCell ref="G53:H53"/>
    <mergeCell ref="A63:B63"/>
    <mergeCell ref="C63:D63"/>
    <mergeCell ref="E64:F64"/>
    <mergeCell ref="E63:F63"/>
    <mergeCell ref="C64:D64"/>
    <mergeCell ref="G65:H65"/>
    <mergeCell ref="G66:H66"/>
    <mergeCell ref="G67:H67"/>
    <mergeCell ref="A3:I3"/>
    <mergeCell ref="A4:B5"/>
    <mergeCell ref="E4:F4"/>
    <mergeCell ref="G4:H4"/>
    <mergeCell ref="I4:I5"/>
    <mergeCell ref="C4:D5"/>
    <mergeCell ref="G38:H38"/>
    <mergeCell ref="G39:H39"/>
    <mergeCell ref="D2:F2"/>
    <mergeCell ref="A1:I1"/>
    <mergeCell ref="I44:I45"/>
    <mergeCell ref="A31:I31"/>
    <mergeCell ref="G14:H14"/>
    <mergeCell ref="G15:H15"/>
    <mergeCell ref="G16:H16"/>
    <mergeCell ref="A17:E17"/>
    <mergeCell ref="B18:E18"/>
    <mergeCell ref="B19:E19"/>
    <mergeCell ref="B20:E20"/>
    <mergeCell ref="B21:E21"/>
    <mergeCell ref="G22:H22"/>
    <mergeCell ref="A23:B23"/>
    <mergeCell ref="C23:D23"/>
    <mergeCell ref="E23:F23"/>
    <mergeCell ref="C24:D24"/>
    <mergeCell ref="E24:F24"/>
    <mergeCell ref="G25:H25"/>
    <mergeCell ref="G26:H26"/>
    <mergeCell ref="G34:H34"/>
    <mergeCell ref="G37:H37"/>
    <mergeCell ref="G12:H12"/>
    <mergeCell ref="G13:H13"/>
    <mergeCell ref="G27:H27"/>
    <mergeCell ref="G28:H28"/>
    <mergeCell ref="G29:H29"/>
    <mergeCell ref="B59:E59"/>
    <mergeCell ref="B60:E60"/>
    <mergeCell ref="B61:E61"/>
    <mergeCell ref="C47:D47"/>
    <mergeCell ref="C48:D48"/>
    <mergeCell ref="G62:H62"/>
    <mergeCell ref="C6:D6"/>
    <mergeCell ref="C7:D7"/>
    <mergeCell ref="C8:D8"/>
    <mergeCell ref="G9:H9"/>
    <mergeCell ref="A10:E10"/>
    <mergeCell ref="B11:E11"/>
    <mergeCell ref="A32:C32"/>
    <mergeCell ref="B33:C33"/>
    <mergeCell ref="D33:E33"/>
    <mergeCell ref="A35:C35"/>
    <mergeCell ref="D35:E35"/>
    <mergeCell ref="B36:C36"/>
    <mergeCell ref="D36:E36"/>
    <mergeCell ref="D30:F30"/>
    <mergeCell ref="D32:E32"/>
  </mergeCells>
  <pageMargins left="0.27559055118110237" right="0.27559055118110237" top="0.27559055118110237" bottom="0.27559055118110237" header="0" footer="0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8.7109375" customWidth="1"/>
    <col min="2" max="4" width="11.7109375" customWidth="1"/>
    <col min="5" max="5" width="37.28515625" customWidth="1"/>
    <col min="6" max="9" width="11.7109375" customWidth="1"/>
    <col min="10" max="11" width="11.42578125" customWidth="1"/>
    <col min="12" max="26" width="9.28515625" customWidth="1"/>
  </cols>
  <sheetData>
    <row r="1" spans="1:26" ht="13.5" customHeight="1">
      <c r="A1" s="153" t="s">
        <v>477</v>
      </c>
      <c r="B1" s="116"/>
      <c r="C1" s="116"/>
      <c r="D1" s="116"/>
      <c r="E1" s="116"/>
      <c r="F1" s="116"/>
      <c r="G1" s="116"/>
      <c r="H1" s="116"/>
      <c r="I1" s="116"/>
      <c r="J1" s="1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154" t="str">
        <f>'MAPA DESTINACAO GA'!B2</f>
        <v>Galeria Aribiri e Galeria Ernesto Guimarães</v>
      </c>
      <c r="C2" s="119"/>
      <c r="D2" s="119"/>
      <c r="E2" s="119"/>
      <c r="F2" s="119"/>
      <c r="G2" s="119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0.5" customHeight="1">
      <c r="A3" s="2"/>
      <c r="B3" s="5" t="s">
        <v>3332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20"/>
      <c r="B4" s="108"/>
      <c r="C4" s="108"/>
      <c r="D4" s="108"/>
      <c r="E4" s="108"/>
      <c r="F4" s="108"/>
      <c r="G4" s="108"/>
      <c r="H4" s="108"/>
      <c r="I4" s="108"/>
      <c r="J4" s="12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122"/>
      <c r="B5" s="123"/>
      <c r="C5" s="123"/>
      <c r="D5" s="123"/>
      <c r="E5" s="123"/>
      <c r="F5" s="123"/>
      <c r="G5" s="123"/>
      <c r="H5" s="123"/>
      <c r="I5" s="123"/>
      <c r="J5" s="12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0"/>
      <c r="B8" s="128" t="s">
        <v>480</v>
      </c>
      <c r="C8" s="129"/>
      <c r="D8" s="129"/>
      <c r="E8" s="129"/>
      <c r="F8" s="129"/>
      <c r="G8" s="129"/>
      <c r="H8" s="129"/>
      <c r="I8" s="130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0"/>
      <c r="B9" s="131"/>
      <c r="C9" s="108"/>
      <c r="D9" s="108"/>
      <c r="E9" s="108"/>
      <c r="F9" s="108"/>
      <c r="G9" s="108"/>
      <c r="H9" s="108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"/>
      <c r="E10" s="1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"/>
      <c r="E11" s="1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">
        <v>5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0"/>
      <c r="B16" s="21"/>
      <c r="C16" s="71" t="s">
        <v>7</v>
      </c>
      <c r="D16" s="72"/>
      <c r="E16" s="72"/>
      <c r="F16" s="72"/>
      <c r="G16" s="72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0"/>
      <c r="B17" s="13"/>
      <c r="C17" s="72"/>
      <c r="D17" s="72"/>
      <c r="E17" s="72"/>
      <c r="F17" s="72"/>
      <c r="G17" s="72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0"/>
      <c r="B18" s="21"/>
      <c r="C18" s="73" t="s">
        <v>8</v>
      </c>
      <c r="D18" s="71" t="s">
        <v>9</v>
      </c>
      <c r="E18" s="73"/>
      <c r="F18" s="72"/>
      <c r="G18" s="74">
        <f>'BDI sem desoneração'!G18</f>
        <v>3.2599999999999997E-2</v>
      </c>
      <c r="H18" s="23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0"/>
      <c r="B19" s="13"/>
      <c r="C19" s="73"/>
      <c r="D19" s="72"/>
      <c r="E19" s="72"/>
      <c r="F19" s="72"/>
      <c r="G19" s="75"/>
      <c r="H19" s="14"/>
      <c r="I19" s="17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0"/>
      <c r="B20" s="13"/>
      <c r="C20" s="73" t="s">
        <v>481</v>
      </c>
      <c r="D20" s="187" t="s">
        <v>482</v>
      </c>
      <c r="E20" s="108"/>
      <c r="F20" s="108"/>
      <c r="G20" s="74">
        <f>'BDI sem desoneração'!G20</f>
        <v>1.8599999999999998E-2</v>
      </c>
      <c r="H20" s="14"/>
      <c r="I20" s="17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10"/>
      <c r="B21" s="13"/>
      <c r="C21" s="73"/>
      <c r="D21" s="72"/>
      <c r="E21" s="72"/>
      <c r="F21" s="72"/>
      <c r="G21" s="75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0"/>
      <c r="B22" s="13"/>
      <c r="C22" s="73" t="s">
        <v>11</v>
      </c>
      <c r="D22" s="71" t="s">
        <v>12</v>
      </c>
      <c r="E22" s="73"/>
      <c r="F22" s="72"/>
      <c r="G22" s="74">
        <f>'BDI sem desoneração'!G22</f>
        <v>6.1000000000000004E-3</v>
      </c>
      <c r="H22" s="14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.5" customHeight="1">
      <c r="A23" s="10"/>
      <c r="B23" s="13"/>
      <c r="C23" s="73"/>
      <c r="D23" s="72"/>
      <c r="E23" s="72"/>
      <c r="F23" s="75"/>
      <c r="G23" s="75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0"/>
      <c r="B24" s="13"/>
      <c r="C24" s="73" t="s">
        <v>13</v>
      </c>
      <c r="D24" s="71" t="s">
        <v>14</v>
      </c>
      <c r="E24" s="73"/>
      <c r="F24" s="75"/>
      <c r="G24" s="74">
        <f>F25+F26</f>
        <v>1.4999999999999999E-2</v>
      </c>
      <c r="H24" s="14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0"/>
      <c r="B25" s="13"/>
      <c r="C25" s="71" t="s">
        <v>15</v>
      </c>
      <c r="D25" s="72"/>
      <c r="E25" s="71" t="s">
        <v>16</v>
      </c>
      <c r="F25" s="77">
        <f>'BDI sem desoneração'!F25</f>
        <v>1.01E-2</v>
      </c>
      <c r="G25" s="75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0"/>
      <c r="B26" s="13"/>
      <c r="C26" s="71" t="s">
        <v>17</v>
      </c>
      <c r="D26" s="72"/>
      <c r="E26" s="71" t="s">
        <v>18</v>
      </c>
      <c r="F26" s="77">
        <f>'BDI sem desoneração'!F26</f>
        <v>4.8999999999999998E-3</v>
      </c>
      <c r="G26" s="75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0"/>
      <c r="B27" s="13"/>
      <c r="C27" s="73"/>
      <c r="D27" s="72"/>
      <c r="E27" s="72"/>
      <c r="F27" s="72"/>
      <c r="G27" s="75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0"/>
      <c r="B28" s="13"/>
      <c r="C28" s="71" t="s">
        <v>19</v>
      </c>
      <c r="D28" s="71" t="s">
        <v>20</v>
      </c>
      <c r="E28" s="73"/>
      <c r="F28" s="72"/>
      <c r="G28" s="74">
        <f>'BDI sem desoneração'!G28</f>
        <v>7.0000000000000007E-2</v>
      </c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0"/>
      <c r="B29" s="13"/>
      <c r="C29" s="73"/>
      <c r="D29" s="73"/>
      <c r="E29" s="73"/>
      <c r="F29" s="72"/>
      <c r="G29" s="75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0"/>
      <c r="B30" s="13"/>
      <c r="C30" s="71" t="s">
        <v>21</v>
      </c>
      <c r="D30" s="71" t="s">
        <v>22</v>
      </c>
      <c r="E30" s="73"/>
      <c r="F30" s="72"/>
      <c r="G30" s="74">
        <f>SUM(F31:F34)</f>
        <v>0.1215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0"/>
      <c r="B31" s="13"/>
      <c r="C31" s="73"/>
      <c r="D31" s="72"/>
      <c r="E31" s="71" t="s">
        <v>23</v>
      </c>
      <c r="F31" s="77">
        <f>'BDI sem desoneração'!F31</f>
        <v>6.4999999999999997E-3</v>
      </c>
      <c r="G31" s="7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0"/>
      <c r="B32" s="13"/>
      <c r="C32" s="73"/>
      <c r="D32" s="72"/>
      <c r="E32" s="71" t="s">
        <v>24</v>
      </c>
      <c r="F32" s="77">
        <f>'BDI sem desoneração'!F32</f>
        <v>0.03</v>
      </c>
      <c r="G32" s="7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0"/>
      <c r="B33" s="13"/>
      <c r="C33" s="73"/>
      <c r="D33" s="72"/>
      <c r="E33" s="71" t="s">
        <v>25</v>
      </c>
      <c r="F33" s="77">
        <v>4.4999999999999998E-2</v>
      </c>
      <c r="G33" s="72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0"/>
      <c r="B34" s="33"/>
      <c r="C34" s="73"/>
      <c r="D34" s="72"/>
      <c r="E34" s="71" t="s">
        <v>27</v>
      </c>
      <c r="F34" s="77">
        <f>'BDI sem desoneração'!F33</f>
        <v>0.04</v>
      </c>
      <c r="G34" s="72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0"/>
      <c r="B35" s="13"/>
      <c r="C35" s="73"/>
      <c r="D35" s="72"/>
      <c r="E35" s="72"/>
      <c r="F35" s="72"/>
      <c r="G35" s="105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54.75" customHeight="1">
      <c r="A36" s="10"/>
      <c r="B36" s="13"/>
      <c r="C36" s="71" t="s">
        <v>28</v>
      </c>
      <c r="D36" s="188" t="s">
        <v>483</v>
      </c>
      <c r="E36" s="108"/>
      <c r="F36" s="108"/>
      <c r="G36" s="106">
        <f>(1+G18+G20+G22+G24+G28)/(1-G30)-1</f>
        <v>0.30028457598178693</v>
      </c>
      <c r="H36" s="14"/>
      <c r="I36" s="17"/>
      <c r="J36" s="11"/>
      <c r="K36" s="79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0"/>
      <c r="B37" s="35"/>
      <c r="C37" s="36"/>
      <c r="D37" s="37"/>
      <c r="E37" s="37"/>
      <c r="F37" s="37"/>
      <c r="G37" s="38"/>
      <c r="H37" s="39"/>
      <c r="I37" s="40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41"/>
      <c r="B38" s="1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07" t="s">
        <v>30</v>
      </c>
      <c r="B39" s="108"/>
      <c r="C39" s="1"/>
      <c r="D39" s="1"/>
      <c r="E39" s="1"/>
      <c r="F39" s="1"/>
      <c r="G39" s="1"/>
      <c r="H39" s="1"/>
      <c r="I39" s="1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09" t="s">
        <v>3333</v>
      </c>
      <c r="B40" s="108"/>
      <c r="C40" s="108"/>
      <c r="D40" s="108"/>
      <c r="E40" s="108"/>
      <c r="F40" s="108"/>
      <c r="G40" s="108"/>
      <c r="H40" s="108"/>
      <c r="I40" s="108"/>
      <c r="J40" s="11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11"/>
      <c r="B41" s="108"/>
      <c r="C41" s="108"/>
      <c r="D41" s="108"/>
      <c r="E41" s="108"/>
      <c r="F41" s="108"/>
      <c r="G41" s="108"/>
      <c r="H41" s="108"/>
      <c r="I41" s="108"/>
      <c r="J41" s="11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09" t="s">
        <v>32</v>
      </c>
      <c r="B42" s="108"/>
      <c r="C42" s="108"/>
      <c r="D42" s="108"/>
      <c r="E42" s="108"/>
      <c r="F42" s="108"/>
      <c r="G42" s="108"/>
      <c r="H42" s="108"/>
      <c r="I42" s="108"/>
      <c r="J42" s="11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11"/>
      <c r="B43" s="108"/>
      <c r="C43" s="108"/>
      <c r="D43" s="108"/>
      <c r="E43" s="108"/>
      <c r="F43" s="108"/>
      <c r="G43" s="108"/>
      <c r="H43" s="108"/>
      <c r="I43" s="108"/>
      <c r="J43" s="11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11"/>
      <c r="B44" s="108"/>
      <c r="C44" s="108"/>
      <c r="D44" s="108"/>
      <c r="E44" s="108"/>
      <c r="F44" s="108"/>
      <c r="G44" s="108"/>
      <c r="H44" s="108"/>
      <c r="I44" s="108"/>
      <c r="J44" s="11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11"/>
      <c r="B45" s="108"/>
      <c r="C45" s="108"/>
      <c r="D45" s="108"/>
      <c r="E45" s="108"/>
      <c r="F45" s="108"/>
      <c r="G45" s="108"/>
      <c r="H45" s="108"/>
      <c r="I45" s="108"/>
      <c r="J45" s="11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11"/>
      <c r="B46" s="108"/>
      <c r="C46" s="108"/>
      <c r="D46" s="108"/>
      <c r="E46" s="108"/>
      <c r="F46" s="108"/>
      <c r="G46" s="108"/>
      <c r="H46" s="108"/>
      <c r="I46" s="108"/>
      <c r="J46" s="11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12"/>
      <c r="B47" s="113"/>
      <c r="C47" s="113"/>
      <c r="D47" s="113"/>
      <c r="E47" s="113"/>
      <c r="F47" s="113"/>
      <c r="G47" s="113"/>
      <c r="H47" s="113"/>
      <c r="I47" s="113"/>
      <c r="J47" s="114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hidden="1" customHeight="1">
      <c r="A49" s="7"/>
      <c r="B49" s="8"/>
      <c r="C49" s="8"/>
      <c r="D49" s="8"/>
      <c r="E49" s="8"/>
      <c r="F49" s="8"/>
      <c r="G49" s="8"/>
      <c r="H49" s="8"/>
      <c r="I49" s="8"/>
      <c r="J49" s="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hidden="1" customHeight="1">
      <c r="A50" s="10"/>
      <c r="B50" s="128" t="s">
        <v>3</v>
      </c>
      <c r="C50" s="129"/>
      <c r="D50" s="129"/>
      <c r="E50" s="129"/>
      <c r="F50" s="129"/>
      <c r="G50" s="129"/>
      <c r="H50" s="129"/>
      <c r="I50" s="130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hidden="1" customHeight="1">
      <c r="A51" s="10"/>
      <c r="B51" s="131"/>
      <c r="C51" s="108"/>
      <c r="D51" s="108"/>
      <c r="E51" s="108"/>
      <c r="F51" s="108"/>
      <c r="G51" s="108"/>
      <c r="H51" s="108"/>
      <c r="I51" s="12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hidden="1" customHeight="1">
      <c r="A52" s="10"/>
      <c r="B52" s="13"/>
      <c r="C52" s="14"/>
      <c r="D52" s="15"/>
      <c r="E52" s="15"/>
      <c r="F52" s="15"/>
      <c r="G52" s="16"/>
      <c r="H52" s="16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hidden="1" customHeight="1">
      <c r="A53" s="10"/>
      <c r="B53" s="13"/>
      <c r="C53" s="14"/>
      <c r="D53" s="1"/>
      <c r="E53" s="1"/>
      <c r="F53" s="15"/>
      <c r="G53" s="16"/>
      <c r="H53" s="16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hidden="1" customHeight="1">
      <c r="A54" s="10"/>
      <c r="B54" s="13"/>
      <c r="C54" s="14"/>
      <c r="D54" s="18" t="s">
        <v>4</v>
      </c>
      <c r="E54" s="19" t="s">
        <v>5</v>
      </c>
      <c r="F54" s="15"/>
      <c r="G54" s="16"/>
      <c r="H54" s="16"/>
      <c r="I54" s="17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hidden="1" customHeight="1">
      <c r="A55" s="10"/>
      <c r="B55" s="13"/>
      <c r="C55" s="14"/>
      <c r="D55" s="15"/>
      <c r="E55" s="20" t="s">
        <v>6</v>
      </c>
      <c r="F55" s="15"/>
      <c r="G55" s="16"/>
      <c r="H55" s="16"/>
      <c r="I55" s="17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hidden="1" customHeight="1">
      <c r="A56" s="10"/>
      <c r="B56" s="13"/>
      <c r="C56" s="16"/>
      <c r="D56" s="16"/>
      <c r="E56" s="16"/>
      <c r="F56" s="16"/>
      <c r="G56" s="16"/>
      <c r="H56" s="16"/>
      <c r="I56" s="17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hidden="1" customHeight="1">
      <c r="A57" s="10"/>
      <c r="B57" s="21"/>
      <c r="C57" s="22" t="s">
        <v>7</v>
      </c>
      <c r="D57" s="14"/>
      <c r="E57" s="14"/>
      <c r="F57" s="14"/>
      <c r="G57" s="14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hidden="1" customHeight="1">
      <c r="A58" s="10"/>
      <c r="B58" s="13"/>
      <c r="C58" s="14"/>
      <c r="D58" s="14"/>
      <c r="E58" s="14"/>
      <c r="F58" s="14"/>
      <c r="G58" s="14"/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hidden="1" customHeight="1">
      <c r="A59" s="10"/>
      <c r="B59" s="21"/>
      <c r="C59" s="23" t="s">
        <v>8</v>
      </c>
      <c r="D59" s="132" t="s">
        <v>9</v>
      </c>
      <c r="E59" s="108"/>
      <c r="F59" s="110"/>
      <c r="G59" s="24">
        <f>'BDI sem desoneração'!G54</f>
        <v>3.2599999999999997E-2</v>
      </c>
      <c r="H59" s="23"/>
      <c r="I59" s="25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hidden="1" customHeight="1">
      <c r="A60" s="10"/>
      <c r="B60" s="13"/>
      <c r="C60" s="23"/>
      <c r="D60" s="26"/>
      <c r="E60" s="26"/>
      <c r="F60" s="26"/>
      <c r="G60" s="27"/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hidden="1" customHeight="1">
      <c r="A61" s="10"/>
      <c r="B61" s="13"/>
      <c r="C61" s="23" t="s">
        <v>11</v>
      </c>
      <c r="D61" s="132" t="s">
        <v>12</v>
      </c>
      <c r="E61" s="108"/>
      <c r="F61" s="110"/>
      <c r="G61" s="24">
        <f>'BDI sem desoneração'!G56</f>
        <v>1.8599999999999998E-2</v>
      </c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hidden="1" customHeight="1">
      <c r="A62" s="10"/>
      <c r="B62" s="13"/>
      <c r="C62" s="23"/>
      <c r="D62" s="28"/>
      <c r="E62" s="28"/>
      <c r="F62" s="14"/>
      <c r="G62" s="29"/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hidden="1" customHeight="1">
      <c r="A63" s="10"/>
      <c r="B63" s="13"/>
      <c r="C63" s="23" t="s">
        <v>13</v>
      </c>
      <c r="D63" s="132" t="s">
        <v>14</v>
      </c>
      <c r="E63" s="108"/>
      <c r="F63" s="110"/>
      <c r="G63" s="24">
        <f>F64+F65</f>
        <v>0.03</v>
      </c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hidden="1" customHeight="1">
      <c r="A64" s="10"/>
      <c r="B64" s="13"/>
      <c r="C64" s="22" t="s">
        <v>15</v>
      </c>
      <c r="D64" s="14"/>
      <c r="E64" s="22" t="s">
        <v>16</v>
      </c>
      <c r="F64" s="30">
        <v>1.4999999999999999E-2</v>
      </c>
      <c r="G64" s="27"/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hidden="1" customHeight="1">
      <c r="A65" s="10"/>
      <c r="B65" s="13"/>
      <c r="C65" s="22" t="s">
        <v>17</v>
      </c>
      <c r="D65" s="14"/>
      <c r="E65" s="22" t="s">
        <v>18</v>
      </c>
      <c r="F65" s="30">
        <v>1.4999999999999999E-2</v>
      </c>
      <c r="G65" s="27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hidden="1" customHeight="1">
      <c r="A66" s="10"/>
      <c r="B66" s="13"/>
      <c r="C66" s="23"/>
      <c r="D66" s="26"/>
      <c r="E66" s="26"/>
      <c r="F66" s="31"/>
      <c r="G66" s="27"/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hidden="1" customHeight="1">
      <c r="A67" s="10"/>
      <c r="B67" s="13"/>
      <c r="C67" s="22" t="s">
        <v>19</v>
      </c>
      <c r="D67" s="132" t="s">
        <v>20</v>
      </c>
      <c r="E67" s="108"/>
      <c r="F67" s="110"/>
      <c r="G67" s="24">
        <f>'BDI sem desoneração'!G62</f>
        <v>4.0399999999999998E-2</v>
      </c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hidden="1" customHeight="1">
      <c r="A68" s="10"/>
      <c r="B68" s="13"/>
      <c r="C68" s="23"/>
      <c r="D68" s="23"/>
      <c r="E68" s="23"/>
      <c r="F68" s="23"/>
      <c r="G68" s="27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hidden="1" customHeight="1">
      <c r="A69" s="10"/>
      <c r="B69" s="13"/>
      <c r="C69" s="22" t="s">
        <v>21</v>
      </c>
      <c r="D69" s="132" t="s">
        <v>22</v>
      </c>
      <c r="E69" s="108"/>
      <c r="F69" s="110"/>
      <c r="G69" s="24">
        <f>F70+F71+F72+F73</f>
        <v>1.2999999999999999E-2</v>
      </c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hidden="1" customHeight="1">
      <c r="A70" s="10"/>
      <c r="B70" s="13"/>
      <c r="C70" s="23"/>
      <c r="D70" s="14"/>
      <c r="E70" s="22" t="s">
        <v>23</v>
      </c>
      <c r="F70" s="30">
        <v>6.4999999999999997E-3</v>
      </c>
      <c r="G70" s="32"/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hidden="1" customHeight="1">
      <c r="A71" s="10"/>
      <c r="B71" s="13"/>
      <c r="C71" s="23"/>
      <c r="D71" s="14"/>
      <c r="E71" s="22" t="s">
        <v>24</v>
      </c>
      <c r="F71" s="30">
        <v>6.4999999999999997E-3</v>
      </c>
      <c r="G71" s="32"/>
      <c r="H71" s="14"/>
      <c r="I71" s="17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hidden="1" customHeight="1">
      <c r="A72" s="10"/>
      <c r="B72" s="13"/>
      <c r="C72" s="23"/>
      <c r="D72" s="14"/>
      <c r="E72" s="22" t="s">
        <v>25</v>
      </c>
      <c r="F72" s="30"/>
      <c r="G72" s="22" t="s">
        <v>26</v>
      </c>
      <c r="H72" s="14"/>
      <c r="I72" s="17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hidden="1" customHeight="1">
      <c r="A73" s="10"/>
      <c r="B73" s="33"/>
      <c r="C73" s="23"/>
      <c r="D73" s="14"/>
      <c r="E73" s="22" t="s">
        <v>27</v>
      </c>
      <c r="F73" s="30"/>
      <c r="G73" s="23"/>
      <c r="H73" s="14"/>
      <c r="I73" s="17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hidden="1" customHeight="1">
      <c r="A74" s="10"/>
      <c r="B74" s="13"/>
      <c r="C74" s="23"/>
      <c r="D74" s="14"/>
      <c r="E74" s="14"/>
      <c r="F74" s="14"/>
      <c r="G74" s="32"/>
      <c r="H74" s="14"/>
      <c r="I74" s="17"/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hidden="1" customHeight="1">
      <c r="A75" s="10"/>
      <c r="B75" s="13"/>
      <c r="C75" s="22" t="s">
        <v>28</v>
      </c>
      <c r="D75" s="133" t="s">
        <v>3334</v>
      </c>
      <c r="E75" s="108"/>
      <c r="F75" s="121"/>
      <c r="G75" s="34">
        <f>(1+G59+G61+G63+G67)/(1-G69)-1</f>
        <v>0.13637284701114472</v>
      </c>
      <c r="H75" s="14"/>
      <c r="I75" s="17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hidden="1" customHeight="1">
      <c r="A76" s="10"/>
      <c r="B76" s="35"/>
      <c r="C76" s="36"/>
      <c r="D76" s="37"/>
      <c r="E76" s="37"/>
      <c r="F76" s="37"/>
      <c r="G76" s="38"/>
      <c r="H76" s="39"/>
      <c r="I76" s="40"/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hidden="1" customHeight="1">
      <c r="A77" s="41"/>
      <c r="B77" s="1"/>
      <c r="C77" s="1"/>
      <c r="D77" s="1"/>
      <c r="E77" s="1"/>
      <c r="F77" s="1"/>
      <c r="G77" s="1"/>
      <c r="H77" s="1"/>
      <c r="I77" s="1"/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hidden="1" customHeight="1">
      <c r="A78" s="107" t="s">
        <v>30</v>
      </c>
      <c r="B78" s="108"/>
      <c r="C78" s="1"/>
      <c r="D78" s="1"/>
      <c r="E78" s="1"/>
      <c r="F78" s="1"/>
      <c r="G78" s="1"/>
      <c r="H78" s="1"/>
      <c r="I78" s="1"/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hidden="1" customHeight="1">
      <c r="A79" s="109" t="s">
        <v>31</v>
      </c>
      <c r="B79" s="108"/>
      <c r="C79" s="108"/>
      <c r="D79" s="108"/>
      <c r="E79" s="108"/>
      <c r="F79" s="108"/>
      <c r="G79" s="108"/>
      <c r="H79" s="108"/>
      <c r="I79" s="108"/>
      <c r="J79" s="110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hidden="1" customHeight="1">
      <c r="A80" s="111"/>
      <c r="B80" s="108"/>
      <c r="C80" s="108"/>
      <c r="D80" s="108"/>
      <c r="E80" s="108"/>
      <c r="F80" s="108"/>
      <c r="G80" s="108"/>
      <c r="H80" s="108"/>
      <c r="I80" s="108"/>
      <c r="J80" s="110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hidden="1" customHeight="1">
      <c r="A81" s="109" t="s">
        <v>32</v>
      </c>
      <c r="B81" s="108"/>
      <c r="C81" s="108"/>
      <c r="D81" s="108"/>
      <c r="E81" s="108"/>
      <c r="F81" s="108"/>
      <c r="G81" s="108"/>
      <c r="H81" s="108"/>
      <c r="I81" s="108"/>
      <c r="J81" s="110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hidden="1" customHeight="1">
      <c r="A82" s="111"/>
      <c r="B82" s="108"/>
      <c r="C82" s="108"/>
      <c r="D82" s="108"/>
      <c r="E82" s="108"/>
      <c r="F82" s="108"/>
      <c r="G82" s="108"/>
      <c r="H82" s="108"/>
      <c r="I82" s="108"/>
      <c r="J82" s="110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hidden="1" customHeight="1">
      <c r="A83" s="111"/>
      <c r="B83" s="108"/>
      <c r="C83" s="108"/>
      <c r="D83" s="108"/>
      <c r="E83" s="108"/>
      <c r="F83" s="108"/>
      <c r="G83" s="108"/>
      <c r="H83" s="108"/>
      <c r="I83" s="108"/>
      <c r="J83" s="110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hidden="1" customHeight="1">
      <c r="A84" s="111"/>
      <c r="B84" s="108"/>
      <c r="C84" s="108"/>
      <c r="D84" s="108"/>
      <c r="E84" s="108"/>
      <c r="F84" s="108"/>
      <c r="G84" s="108"/>
      <c r="H84" s="108"/>
      <c r="I84" s="108"/>
      <c r="J84" s="110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hidden="1" customHeight="1">
      <c r="A85" s="111"/>
      <c r="B85" s="108"/>
      <c r="C85" s="108"/>
      <c r="D85" s="108"/>
      <c r="E85" s="108"/>
      <c r="F85" s="108"/>
      <c r="G85" s="108"/>
      <c r="H85" s="108"/>
      <c r="I85" s="108"/>
      <c r="J85" s="110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hidden="1" customHeight="1">
      <c r="A86" s="112"/>
      <c r="B86" s="113"/>
      <c r="C86" s="113"/>
      <c r="D86" s="113"/>
      <c r="E86" s="113"/>
      <c r="F86" s="113"/>
      <c r="G86" s="113"/>
      <c r="H86" s="113"/>
      <c r="I86" s="113"/>
      <c r="J86" s="114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hidden="1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hidden="1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hidden="1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hidden="1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hidden="1" customHeight="1">
      <c r="A98" s="4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4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4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4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4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">
    <mergeCell ref="A1:J1"/>
    <mergeCell ref="B2:G2"/>
    <mergeCell ref="A4:J5"/>
    <mergeCell ref="B8:I8"/>
    <mergeCell ref="B9:H9"/>
    <mergeCell ref="D20:F20"/>
    <mergeCell ref="D36:F36"/>
    <mergeCell ref="D63:F63"/>
    <mergeCell ref="D67:F67"/>
    <mergeCell ref="D69:F69"/>
    <mergeCell ref="D75:F75"/>
    <mergeCell ref="A78:B78"/>
    <mergeCell ref="A79:J80"/>
    <mergeCell ref="A81:J86"/>
    <mergeCell ref="A39:B39"/>
    <mergeCell ref="A40:J41"/>
    <mergeCell ref="A42:J47"/>
    <mergeCell ref="B50:I50"/>
    <mergeCell ref="B51:H51"/>
    <mergeCell ref="D59:F59"/>
    <mergeCell ref="D61:F61"/>
  </mergeCells>
  <printOptions horizontalCentered="1"/>
  <pageMargins left="0.70866141732283472" right="0.19685039370078741" top="0.74803149606299213" bottom="0.74803149606299213" header="0" footer="0"/>
  <pageSetup paperSize="9" fitToWidth="0" orientation="portrait"/>
  <headerFooter>
    <oddFooter>&amp;R03+000&amp;P/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outlinePr summaryBelow="0"/>
  </sheetPr>
  <dimension ref="A1:J1000"/>
  <sheetViews>
    <sheetView workbookViewId="0">
      <selection sqref="A1:J1"/>
    </sheetView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</cols>
  <sheetData>
    <row r="1" spans="1:10" ht="103.5" customHeight="1">
      <c r="A1" s="143"/>
      <c r="B1" s="108"/>
      <c r="C1" s="108"/>
      <c r="D1" s="108"/>
      <c r="E1" s="108"/>
      <c r="F1" s="108"/>
      <c r="G1" s="108"/>
      <c r="H1" s="108"/>
      <c r="I1" s="108"/>
      <c r="J1" s="108"/>
    </row>
    <row r="2" spans="1:10" ht="21.75" customHeight="1">
      <c r="A2" s="80" t="s">
        <v>3335</v>
      </c>
      <c r="B2" s="80" t="s">
        <v>3336</v>
      </c>
      <c r="C2" s="80" t="s">
        <v>3337</v>
      </c>
      <c r="D2" s="80" t="s">
        <v>3338</v>
      </c>
      <c r="E2" s="80" t="s">
        <v>3339</v>
      </c>
      <c r="F2" s="80" t="s">
        <v>3340</v>
      </c>
      <c r="G2" s="80" t="s">
        <v>3341</v>
      </c>
      <c r="H2" s="80" t="s">
        <v>3342</v>
      </c>
      <c r="I2" s="80" t="s">
        <v>3343</v>
      </c>
      <c r="J2" s="80" t="s">
        <v>3344</v>
      </c>
    </row>
    <row r="3" spans="1:10" ht="19.5" customHeight="1">
      <c r="A3" s="81" t="s">
        <v>3345</v>
      </c>
      <c r="B3" s="155" t="s">
        <v>3346</v>
      </c>
      <c r="C3" s="129"/>
      <c r="D3" s="129"/>
      <c r="E3" s="129"/>
      <c r="F3" s="129"/>
      <c r="G3" s="129"/>
      <c r="H3" s="129"/>
      <c r="I3" s="130"/>
      <c r="J3" s="82">
        <v>110213.31</v>
      </c>
    </row>
    <row r="4" spans="1:10" ht="19.5" customHeight="1">
      <c r="A4" s="81" t="s">
        <v>3347</v>
      </c>
      <c r="B4" s="155" t="s">
        <v>3348</v>
      </c>
      <c r="C4" s="129"/>
      <c r="D4" s="129"/>
      <c r="E4" s="129"/>
      <c r="F4" s="129"/>
      <c r="G4" s="129"/>
      <c r="H4" s="129"/>
      <c r="I4" s="130"/>
      <c r="J4" s="82">
        <v>76787.289999999994</v>
      </c>
    </row>
    <row r="5" spans="1:10" ht="27">
      <c r="A5" s="83" t="s">
        <v>3349</v>
      </c>
      <c r="B5" s="84" t="s">
        <v>3350</v>
      </c>
      <c r="C5" s="84" t="s">
        <v>3351</v>
      </c>
      <c r="D5" s="83" t="s">
        <v>3352</v>
      </c>
      <c r="E5" s="84" t="s">
        <v>3353</v>
      </c>
      <c r="F5" s="85">
        <v>25</v>
      </c>
      <c r="G5" s="85">
        <v>37.299999999999997</v>
      </c>
      <c r="H5" s="85">
        <v>30.03</v>
      </c>
      <c r="I5" s="85">
        <v>48.5</v>
      </c>
      <c r="J5" s="85">
        <v>1212.5</v>
      </c>
    </row>
    <row r="6" spans="1:10" ht="27">
      <c r="A6" s="83" t="s">
        <v>3354</v>
      </c>
      <c r="B6" s="84" t="s">
        <v>3355</v>
      </c>
      <c r="C6" s="84" t="s">
        <v>3356</v>
      </c>
      <c r="D6" s="83" t="s">
        <v>3357</v>
      </c>
      <c r="E6" s="84" t="s">
        <v>3358</v>
      </c>
      <c r="F6" s="85">
        <v>25</v>
      </c>
      <c r="G6" s="85">
        <v>298.89</v>
      </c>
      <c r="H6" s="85">
        <v>30.03</v>
      </c>
      <c r="I6" s="85">
        <v>388.65</v>
      </c>
      <c r="J6" s="85">
        <v>9716.25</v>
      </c>
    </row>
    <row r="7" spans="1:10" ht="27">
      <c r="A7" s="83" t="s">
        <v>3359</v>
      </c>
      <c r="B7" s="84" t="s">
        <v>3360</v>
      </c>
      <c r="C7" s="84" t="s">
        <v>3361</v>
      </c>
      <c r="D7" s="83" t="s">
        <v>3362</v>
      </c>
      <c r="E7" s="84" t="s">
        <v>3363</v>
      </c>
      <c r="F7" s="85">
        <v>20</v>
      </c>
      <c r="G7" s="85">
        <v>579.39</v>
      </c>
      <c r="H7" s="85">
        <v>30.03</v>
      </c>
      <c r="I7" s="85">
        <v>753.38</v>
      </c>
      <c r="J7" s="85">
        <v>15067.6</v>
      </c>
    </row>
    <row r="8" spans="1:10" ht="18">
      <c r="A8" s="83" t="s">
        <v>3364</v>
      </c>
      <c r="B8" s="84" t="s">
        <v>3365</v>
      </c>
      <c r="C8" s="84" t="s">
        <v>3366</v>
      </c>
      <c r="D8" s="83" t="s">
        <v>3367</v>
      </c>
      <c r="E8" s="84" t="s">
        <v>3368</v>
      </c>
      <c r="F8" s="85">
        <v>1</v>
      </c>
      <c r="G8" s="85">
        <v>3357.1</v>
      </c>
      <c r="H8" s="85">
        <v>30.03</v>
      </c>
      <c r="I8" s="85">
        <v>4365.24</v>
      </c>
      <c r="J8" s="85">
        <v>4365.24</v>
      </c>
    </row>
    <row r="9" spans="1:10" ht="27">
      <c r="A9" s="83" t="s">
        <v>3369</v>
      </c>
      <c r="B9" s="84" t="s">
        <v>3370</v>
      </c>
      <c r="C9" s="84" t="s">
        <v>3371</v>
      </c>
      <c r="D9" s="83" t="s">
        <v>3372</v>
      </c>
      <c r="E9" s="84" t="s">
        <v>3373</v>
      </c>
      <c r="F9" s="85">
        <v>200</v>
      </c>
      <c r="G9" s="85">
        <v>163.51</v>
      </c>
      <c r="H9" s="85">
        <v>30.03</v>
      </c>
      <c r="I9" s="85">
        <v>212.61</v>
      </c>
      <c r="J9" s="85">
        <v>42522</v>
      </c>
    </row>
    <row r="10" spans="1:10">
      <c r="A10" s="83" t="s">
        <v>3374</v>
      </c>
      <c r="B10" s="84" t="s">
        <v>3375</v>
      </c>
      <c r="C10" s="84" t="s">
        <v>3376</v>
      </c>
      <c r="D10" s="83" t="s">
        <v>3377</v>
      </c>
      <c r="E10" s="84" t="s">
        <v>3378</v>
      </c>
      <c r="F10" s="85">
        <v>8</v>
      </c>
      <c r="G10" s="85">
        <v>282.14999999999998</v>
      </c>
      <c r="H10" s="85">
        <v>30.03</v>
      </c>
      <c r="I10" s="85">
        <v>366.88</v>
      </c>
      <c r="J10" s="85">
        <v>2935.04</v>
      </c>
    </row>
    <row r="11" spans="1:10" ht="18">
      <c r="A11" s="83" t="s">
        <v>3379</v>
      </c>
      <c r="B11" s="84" t="s">
        <v>3380</v>
      </c>
      <c r="C11" s="84" t="s">
        <v>3381</v>
      </c>
      <c r="D11" s="83" t="s">
        <v>3382</v>
      </c>
      <c r="E11" s="84" t="s">
        <v>3383</v>
      </c>
      <c r="F11" s="85">
        <v>1</v>
      </c>
      <c r="G11" s="85">
        <v>744.95</v>
      </c>
      <c r="H11" s="85">
        <v>30.03</v>
      </c>
      <c r="I11" s="85">
        <v>968.66</v>
      </c>
      <c r="J11" s="85">
        <v>968.66</v>
      </c>
    </row>
    <row r="12" spans="1:10" ht="19.5" customHeight="1">
      <c r="A12" s="81" t="s">
        <v>3384</v>
      </c>
      <c r="B12" s="155" t="s">
        <v>3385</v>
      </c>
      <c r="C12" s="129"/>
      <c r="D12" s="129"/>
      <c r="E12" s="129"/>
      <c r="F12" s="129"/>
      <c r="G12" s="129"/>
      <c r="H12" s="129"/>
      <c r="I12" s="130"/>
      <c r="J12" s="82">
        <v>33426.019999999997</v>
      </c>
    </row>
    <row r="13" spans="1:10">
      <c r="A13" s="83" t="s">
        <v>3386</v>
      </c>
      <c r="B13" s="84" t="s">
        <v>3387</v>
      </c>
      <c r="C13" s="84" t="s">
        <v>3388</v>
      </c>
      <c r="D13" s="83" t="s">
        <v>3389</v>
      </c>
      <c r="E13" s="84" t="s">
        <v>3390</v>
      </c>
      <c r="F13" s="85">
        <v>5</v>
      </c>
      <c r="G13" s="85">
        <v>1035.67</v>
      </c>
      <c r="H13" s="85">
        <v>30.03</v>
      </c>
      <c r="I13" s="85">
        <v>1346.68</v>
      </c>
      <c r="J13" s="85">
        <v>6733.4</v>
      </c>
    </row>
    <row r="14" spans="1:10" ht="36">
      <c r="A14" s="83" t="s">
        <v>3391</v>
      </c>
      <c r="B14" s="84" t="s">
        <v>3392</v>
      </c>
      <c r="C14" s="84" t="s">
        <v>3393</v>
      </c>
      <c r="D14" s="83" t="s">
        <v>3394</v>
      </c>
      <c r="E14" s="84" t="s">
        <v>3395</v>
      </c>
      <c r="F14" s="85">
        <v>6</v>
      </c>
      <c r="G14" s="85">
        <v>719</v>
      </c>
      <c r="H14" s="85">
        <v>30.03</v>
      </c>
      <c r="I14" s="85">
        <v>934.92</v>
      </c>
      <c r="J14" s="85">
        <v>5609.52</v>
      </c>
    </row>
    <row r="15" spans="1:10" ht="27">
      <c r="A15" s="83" t="s">
        <v>3396</v>
      </c>
      <c r="B15" s="84" t="s">
        <v>3397</v>
      </c>
      <c r="C15" s="84" t="s">
        <v>3398</v>
      </c>
      <c r="D15" s="83" t="s">
        <v>3399</v>
      </c>
      <c r="E15" s="84" t="s">
        <v>3400</v>
      </c>
      <c r="F15" s="85">
        <v>6</v>
      </c>
      <c r="G15" s="85">
        <v>847.25</v>
      </c>
      <c r="H15" s="85">
        <v>30.03</v>
      </c>
      <c r="I15" s="85">
        <v>1101.68</v>
      </c>
      <c r="J15" s="85">
        <v>6610.08</v>
      </c>
    </row>
    <row r="16" spans="1:10" ht="36">
      <c r="A16" s="83" t="s">
        <v>3401</v>
      </c>
      <c r="B16" s="84" t="s">
        <v>3402</v>
      </c>
      <c r="C16" s="84" t="s">
        <v>3403</v>
      </c>
      <c r="D16" s="83" t="s">
        <v>3404</v>
      </c>
      <c r="E16" s="84" t="s">
        <v>3405</v>
      </c>
      <c r="F16" s="85">
        <v>6</v>
      </c>
      <c r="G16" s="85">
        <v>787.33</v>
      </c>
      <c r="H16" s="85">
        <v>30.03</v>
      </c>
      <c r="I16" s="85">
        <v>1023.77</v>
      </c>
      <c r="J16" s="85">
        <v>6142.62</v>
      </c>
    </row>
    <row r="17" spans="1:10" ht="27">
      <c r="A17" s="83" t="s">
        <v>3406</v>
      </c>
      <c r="B17" s="84" t="s">
        <v>3407</v>
      </c>
      <c r="C17" s="84" t="s">
        <v>3408</v>
      </c>
      <c r="D17" s="83" t="s">
        <v>3409</v>
      </c>
      <c r="E17" s="84" t="s">
        <v>3410</v>
      </c>
      <c r="F17" s="85">
        <v>6</v>
      </c>
      <c r="G17" s="85">
        <v>529</v>
      </c>
      <c r="H17" s="85">
        <v>30.03</v>
      </c>
      <c r="I17" s="85">
        <v>687.86</v>
      </c>
      <c r="J17" s="85">
        <v>4127.16</v>
      </c>
    </row>
    <row r="18" spans="1:10" ht="27">
      <c r="A18" s="83" t="s">
        <v>3411</v>
      </c>
      <c r="B18" s="84" t="s">
        <v>3412</v>
      </c>
      <c r="C18" s="84" t="s">
        <v>3413</v>
      </c>
      <c r="D18" s="83" t="s">
        <v>3414</v>
      </c>
      <c r="E18" s="84" t="s">
        <v>3415</v>
      </c>
      <c r="F18" s="85">
        <v>6</v>
      </c>
      <c r="G18" s="85">
        <v>538.75</v>
      </c>
      <c r="H18" s="85">
        <v>30.03</v>
      </c>
      <c r="I18" s="85">
        <v>700.54</v>
      </c>
      <c r="J18" s="85">
        <v>4203.24</v>
      </c>
    </row>
    <row r="19" spans="1:10" ht="19.5" customHeight="1">
      <c r="A19" s="81" t="s">
        <v>3416</v>
      </c>
      <c r="B19" s="155" t="s">
        <v>3417</v>
      </c>
      <c r="C19" s="129"/>
      <c r="D19" s="129"/>
      <c r="E19" s="129"/>
      <c r="F19" s="129"/>
      <c r="G19" s="129"/>
      <c r="H19" s="129"/>
      <c r="I19" s="130"/>
      <c r="J19" s="82">
        <v>7947972.4900000002</v>
      </c>
    </row>
    <row r="20" spans="1:10" ht="19.5" customHeight="1">
      <c r="A20" s="81" t="s">
        <v>3418</v>
      </c>
      <c r="B20" s="155" t="s">
        <v>3419</v>
      </c>
      <c r="C20" s="129"/>
      <c r="D20" s="129"/>
      <c r="E20" s="129"/>
      <c r="F20" s="129"/>
      <c r="G20" s="129"/>
      <c r="H20" s="129"/>
      <c r="I20" s="130"/>
      <c r="J20" s="82">
        <v>1523152.32</v>
      </c>
    </row>
    <row r="21" spans="1:10" ht="15.75" customHeight="1">
      <c r="A21" s="83" t="s">
        <v>3420</v>
      </c>
      <c r="B21" s="84" t="s">
        <v>3421</v>
      </c>
      <c r="C21" s="84" t="s">
        <v>3422</v>
      </c>
      <c r="D21" s="83" t="s">
        <v>3423</v>
      </c>
      <c r="E21" s="84" t="s">
        <v>3424</v>
      </c>
      <c r="F21" s="85">
        <v>9724.02</v>
      </c>
      <c r="G21" s="85">
        <v>4.34</v>
      </c>
      <c r="H21" s="85">
        <v>30.03</v>
      </c>
      <c r="I21" s="85">
        <v>5.64</v>
      </c>
      <c r="J21" s="85">
        <v>54843.47</v>
      </c>
    </row>
    <row r="22" spans="1:10" ht="15.75" customHeight="1">
      <c r="A22" s="83" t="s">
        <v>3425</v>
      </c>
      <c r="B22" s="84" t="s">
        <v>3426</v>
      </c>
      <c r="C22" s="84" t="s">
        <v>3427</v>
      </c>
      <c r="D22" s="83" t="s">
        <v>3428</v>
      </c>
      <c r="E22" s="84" t="s">
        <v>3429</v>
      </c>
      <c r="F22" s="85">
        <v>4976.93</v>
      </c>
      <c r="G22" s="85">
        <v>5.72</v>
      </c>
      <c r="H22" s="85">
        <v>30.03</v>
      </c>
      <c r="I22" s="85">
        <v>7.44</v>
      </c>
      <c r="J22" s="85">
        <v>37028.36</v>
      </c>
    </row>
    <row r="23" spans="1:10" ht="15.75" customHeight="1">
      <c r="A23" s="83" t="s">
        <v>3430</v>
      </c>
      <c r="B23" s="84" t="s">
        <v>3431</v>
      </c>
      <c r="C23" s="84" t="s">
        <v>3432</v>
      </c>
      <c r="D23" s="83" t="s">
        <v>3433</v>
      </c>
      <c r="E23" s="84" t="s">
        <v>3434</v>
      </c>
      <c r="F23" s="85">
        <v>2112</v>
      </c>
      <c r="G23" s="85">
        <v>70.239999999999995</v>
      </c>
      <c r="H23" s="85">
        <v>30.03</v>
      </c>
      <c r="I23" s="85">
        <v>91.33</v>
      </c>
      <c r="J23" s="85">
        <v>192888.95999999999</v>
      </c>
    </row>
    <row r="24" spans="1:10" ht="15.75" customHeight="1">
      <c r="A24" s="83" t="s">
        <v>3435</v>
      </c>
      <c r="B24" s="84" t="s">
        <v>3436</v>
      </c>
      <c r="C24" s="84" t="s">
        <v>3437</v>
      </c>
      <c r="D24" s="83" t="s">
        <v>3438</v>
      </c>
      <c r="E24" s="84" t="s">
        <v>3439</v>
      </c>
      <c r="F24" s="85">
        <v>4976.93</v>
      </c>
      <c r="G24" s="85">
        <v>10.18</v>
      </c>
      <c r="H24" s="85">
        <v>14.02</v>
      </c>
      <c r="I24" s="85">
        <v>11.61</v>
      </c>
      <c r="J24" s="85">
        <v>57782.16</v>
      </c>
    </row>
    <row r="25" spans="1:10" ht="15.75" customHeight="1">
      <c r="A25" s="83" t="s">
        <v>3440</v>
      </c>
      <c r="B25" s="84" t="s">
        <v>3441</v>
      </c>
      <c r="C25" s="84" t="s">
        <v>3442</v>
      </c>
      <c r="D25" s="83" t="s">
        <v>3443</v>
      </c>
      <c r="E25" s="84" t="s">
        <v>3444</v>
      </c>
      <c r="F25" s="85">
        <v>202006.79</v>
      </c>
      <c r="G25" s="85">
        <v>0.52</v>
      </c>
      <c r="H25" s="85">
        <v>30.03</v>
      </c>
      <c r="I25" s="85">
        <v>0.68</v>
      </c>
      <c r="J25" s="85">
        <v>137364.62</v>
      </c>
    </row>
    <row r="26" spans="1:10" ht="15.75" customHeight="1">
      <c r="A26" s="83" t="s">
        <v>3445</v>
      </c>
      <c r="B26" s="84" t="s">
        <v>3446</v>
      </c>
      <c r="C26" s="84" t="s">
        <v>3447</v>
      </c>
      <c r="D26" s="83" t="s">
        <v>3448</v>
      </c>
      <c r="E26" s="84" t="s">
        <v>3449</v>
      </c>
      <c r="F26" s="85">
        <v>10745.04</v>
      </c>
      <c r="G26" s="85">
        <v>72.45</v>
      </c>
      <c r="H26" s="85">
        <v>14.02</v>
      </c>
      <c r="I26" s="85">
        <v>82.61</v>
      </c>
      <c r="J26" s="85">
        <v>887647.75</v>
      </c>
    </row>
    <row r="27" spans="1:10" ht="15.75" customHeight="1">
      <c r="A27" s="83" t="s">
        <v>3450</v>
      </c>
      <c r="B27" s="84" t="s">
        <v>3451</v>
      </c>
      <c r="C27" s="84" t="s">
        <v>3452</v>
      </c>
      <c r="D27" s="83" t="s">
        <v>3453</v>
      </c>
      <c r="E27" s="84" t="s">
        <v>3454</v>
      </c>
      <c r="F27" s="85">
        <v>6470.01</v>
      </c>
      <c r="G27" s="85">
        <v>9.4499999999999993</v>
      </c>
      <c r="H27" s="85">
        <v>30.03</v>
      </c>
      <c r="I27" s="85">
        <v>12.29</v>
      </c>
      <c r="J27" s="85">
        <v>79516.42</v>
      </c>
    </row>
    <row r="28" spans="1:10" ht="15.75" customHeight="1">
      <c r="A28" s="83" t="s">
        <v>3455</v>
      </c>
      <c r="B28" s="84" t="s">
        <v>3456</v>
      </c>
      <c r="C28" s="84" t="s">
        <v>3457</v>
      </c>
      <c r="D28" s="83" t="s">
        <v>3458</v>
      </c>
      <c r="E28" s="84" t="s">
        <v>3459</v>
      </c>
      <c r="F28" s="85">
        <v>1458.6</v>
      </c>
      <c r="G28" s="85">
        <v>45.75</v>
      </c>
      <c r="H28" s="85">
        <v>14.02</v>
      </c>
      <c r="I28" s="85">
        <v>52.16</v>
      </c>
      <c r="J28" s="85">
        <v>76080.58</v>
      </c>
    </row>
    <row r="29" spans="1:10" ht="19.5" customHeight="1">
      <c r="A29" s="81" t="s">
        <v>3460</v>
      </c>
      <c r="B29" s="155" t="s">
        <v>3461</v>
      </c>
      <c r="C29" s="129"/>
      <c r="D29" s="129"/>
      <c r="E29" s="129"/>
      <c r="F29" s="129"/>
      <c r="G29" s="129"/>
      <c r="H29" s="129"/>
      <c r="I29" s="130"/>
      <c r="J29" s="82">
        <v>8576.1</v>
      </c>
    </row>
    <row r="30" spans="1:10" ht="15.75" customHeight="1">
      <c r="A30" s="83" t="s">
        <v>3462</v>
      </c>
      <c r="B30" s="84" t="s">
        <v>3463</v>
      </c>
      <c r="C30" s="84" t="s">
        <v>3464</v>
      </c>
      <c r="D30" s="83" t="s">
        <v>3465</v>
      </c>
      <c r="E30" s="84" t="s">
        <v>3466</v>
      </c>
      <c r="F30" s="85">
        <v>9</v>
      </c>
      <c r="G30" s="85">
        <v>732.83</v>
      </c>
      <c r="H30" s="85">
        <v>30.03</v>
      </c>
      <c r="I30" s="85">
        <v>952.9</v>
      </c>
      <c r="J30" s="85">
        <v>8576.1</v>
      </c>
    </row>
    <row r="31" spans="1:10" ht="19.5" customHeight="1">
      <c r="A31" s="81" t="s">
        <v>3467</v>
      </c>
      <c r="B31" s="155" t="s">
        <v>3468</v>
      </c>
      <c r="C31" s="129"/>
      <c r="D31" s="129"/>
      <c r="E31" s="129"/>
      <c r="F31" s="129"/>
      <c r="G31" s="129"/>
      <c r="H31" s="129"/>
      <c r="I31" s="130"/>
      <c r="J31" s="82">
        <v>60935.1</v>
      </c>
    </row>
    <row r="32" spans="1:10" ht="15.75" customHeight="1">
      <c r="A32" s="83" t="s">
        <v>3469</v>
      </c>
      <c r="B32" s="84" t="s">
        <v>3470</v>
      </c>
      <c r="C32" s="84" t="s">
        <v>3471</v>
      </c>
      <c r="D32" s="83" t="s">
        <v>3472</v>
      </c>
      <c r="E32" s="84" t="s">
        <v>3473</v>
      </c>
      <c r="F32" s="85">
        <v>26</v>
      </c>
      <c r="G32" s="85">
        <v>114.95</v>
      </c>
      <c r="H32" s="85">
        <v>30.03</v>
      </c>
      <c r="I32" s="85">
        <v>149.47</v>
      </c>
      <c r="J32" s="85">
        <v>3886.22</v>
      </c>
    </row>
    <row r="33" spans="1:10" ht="15.75" customHeight="1">
      <c r="A33" s="83" t="s">
        <v>3474</v>
      </c>
      <c r="B33" s="84" t="s">
        <v>3475</v>
      </c>
      <c r="C33" s="84" t="s">
        <v>3476</v>
      </c>
      <c r="D33" s="83" t="s">
        <v>3477</v>
      </c>
      <c r="E33" s="84" t="s">
        <v>3478</v>
      </c>
      <c r="F33" s="85">
        <v>162.21</v>
      </c>
      <c r="G33" s="85">
        <v>220.13</v>
      </c>
      <c r="H33" s="85">
        <v>30.03</v>
      </c>
      <c r="I33" s="85">
        <v>286.24</v>
      </c>
      <c r="J33" s="85">
        <v>46430.99</v>
      </c>
    </row>
    <row r="34" spans="1:10" ht="15.75" customHeight="1">
      <c r="A34" s="83" t="s">
        <v>3479</v>
      </c>
      <c r="B34" s="84" t="s">
        <v>3480</v>
      </c>
      <c r="C34" s="84" t="s">
        <v>3481</v>
      </c>
      <c r="D34" s="83" t="s">
        <v>3482</v>
      </c>
      <c r="E34" s="84" t="s">
        <v>3483</v>
      </c>
      <c r="F34" s="85">
        <v>29</v>
      </c>
      <c r="G34" s="85">
        <v>17.09</v>
      </c>
      <c r="H34" s="85">
        <v>30.03</v>
      </c>
      <c r="I34" s="85">
        <v>22.22</v>
      </c>
      <c r="J34" s="85">
        <v>644.38</v>
      </c>
    </row>
    <row r="35" spans="1:10" ht="15.75" customHeight="1">
      <c r="A35" s="83" t="s">
        <v>3484</v>
      </c>
      <c r="B35" s="84" t="s">
        <v>3485</v>
      </c>
      <c r="C35" s="84" t="s">
        <v>3486</v>
      </c>
      <c r="D35" s="83" t="s">
        <v>3487</v>
      </c>
      <c r="E35" s="84" t="s">
        <v>3488</v>
      </c>
      <c r="F35" s="85">
        <v>191.21</v>
      </c>
      <c r="G35" s="85">
        <v>45.75</v>
      </c>
      <c r="H35" s="85">
        <v>14.02</v>
      </c>
      <c r="I35" s="85">
        <v>52.16</v>
      </c>
      <c r="J35" s="85">
        <v>9973.51</v>
      </c>
    </row>
    <row r="36" spans="1:10" ht="19.5" customHeight="1">
      <c r="A36" s="81" t="s">
        <v>3489</v>
      </c>
      <c r="B36" s="155" t="s">
        <v>3490</v>
      </c>
      <c r="C36" s="129"/>
      <c r="D36" s="129"/>
      <c r="E36" s="129"/>
      <c r="F36" s="129"/>
      <c r="G36" s="129"/>
      <c r="H36" s="129"/>
      <c r="I36" s="130"/>
      <c r="J36" s="82">
        <v>350767.85</v>
      </c>
    </row>
    <row r="37" spans="1:10" ht="15.75" customHeight="1">
      <c r="A37" s="83" t="s">
        <v>3491</v>
      </c>
      <c r="B37" s="84" t="s">
        <v>3492</v>
      </c>
      <c r="C37" s="84" t="s">
        <v>3493</v>
      </c>
      <c r="D37" s="83" t="s">
        <v>3494</v>
      </c>
      <c r="E37" s="84" t="s">
        <v>3495</v>
      </c>
      <c r="F37" s="85">
        <v>38</v>
      </c>
      <c r="G37" s="85">
        <v>3045.76</v>
      </c>
      <c r="H37" s="85">
        <v>30.03</v>
      </c>
      <c r="I37" s="85">
        <v>3960.4</v>
      </c>
      <c r="J37" s="85">
        <v>150495.20000000001</v>
      </c>
    </row>
    <row r="38" spans="1:10" ht="15.75" customHeight="1">
      <c r="A38" s="83" t="s">
        <v>3496</v>
      </c>
      <c r="B38" s="84" t="s">
        <v>3497</v>
      </c>
      <c r="C38" s="84" t="s">
        <v>3498</v>
      </c>
      <c r="D38" s="83" t="s">
        <v>3499</v>
      </c>
      <c r="E38" s="84" t="s">
        <v>3500</v>
      </c>
      <c r="F38" s="85">
        <v>1760</v>
      </c>
      <c r="G38" s="85">
        <v>33.49</v>
      </c>
      <c r="H38" s="85">
        <v>30.03</v>
      </c>
      <c r="I38" s="85">
        <v>43.55</v>
      </c>
      <c r="J38" s="85">
        <v>76648</v>
      </c>
    </row>
    <row r="39" spans="1:10" ht="19.5" customHeight="1">
      <c r="A39" s="81" t="s">
        <v>3501</v>
      </c>
      <c r="B39" s="155" t="s">
        <v>3502</v>
      </c>
      <c r="C39" s="129"/>
      <c r="D39" s="129"/>
      <c r="E39" s="129"/>
      <c r="F39" s="129"/>
      <c r="G39" s="129"/>
      <c r="H39" s="129"/>
      <c r="I39" s="130"/>
      <c r="J39" s="82">
        <v>123624.65</v>
      </c>
    </row>
    <row r="40" spans="1:10" ht="15.75" customHeight="1">
      <c r="A40" s="83" t="s">
        <v>3503</v>
      </c>
      <c r="B40" s="84" t="s">
        <v>3504</v>
      </c>
      <c r="C40" s="84" t="s">
        <v>3505</v>
      </c>
      <c r="D40" s="83" t="s">
        <v>3506</v>
      </c>
      <c r="E40" s="84" t="s">
        <v>3507</v>
      </c>
      <c r="F40" s="85">
        <v>1980</v>
      </c>
      <c r="G40" s="85">
        <v>4.34</v>
      </c>
      <c r="H40" s="85">
        <v>30.03</v>
      </c>
      <c r="I40" s="85">
        <v>5.64</v>
      </c>
      <c r="J40" s="85">
        <v>11167.2</v>
      </c>
    </row>
    <row r="41" spans="1:10" ht="15.75" customHeight="1">
      <c r="A41" s="83" t="s">
        <v>3508</v>
      </c>
      <c r="B41" s="84" t="s">
        <v>3509</v>
      </c>
      <c r="C41" s="84" t="s">
        <v>3510</v>
      </c>
      <c r="D41" s="83" t="s">
        <v>3511</v>
      </c>
      <c r="E41" s="84" t="s">
        <v>3512</v>
      </c>
      <c r="F41" s="85">
        <v>220</v>
      </c>
      <c r="G41" s="85">
        <v>31.15</v>
      </c>
      <c r="H41" s="85">
        <v>30.03</v>
      </c>
      <c r="I41" s="85">
        <v>40.5</v>
      </c>
      <c r="J41" s="85">
        <v>8910</v>
      </c>
    </row>
    <row r="42" spans="1:10" ht="15.75" customHeight="1">
      <c r="A42" s="83" t="s">
        <v>3513</v>
      </c>
      <c r="B42" s="84" t="s">
        <v>3514</v>
      </c>
      <c r="C42" s="84" t="s">
        <v>3515</v>
      </c>
      <c r="D42" s="83" t="s">
        <v>3516</v>
      </c>
      <c r="E42" s="84" t="s">
        <v>3517</v>
      </c>
      <c r="F42" s="85">
        <v>88</v>
      </c>
      <c r="G42" s="85">
        <v>120.13</v>
      </c>
      <c r="H42" s="85">
        <v>30.03</v>
      </c>
      <c r="I42" s="85">
        <v>156.21</v>
      </c>
      <c r="J42" s="85">
        <v>13746.48</v>
      </c>
    </row>
    <row r="43" spans="1:10" ht="15.75" customHeight="1">
      <c r="A43" s="83" t="s">
        <v>3518</v>
      </c>
      <c r="B43" s="84" t="s">
        <v>3519</v>
      </c>
      <c r="C43" s="84" t="s">
        <v>3520</v>
      </c>
      <c r="D43" s="83" t="s">
        <v>3521</v>
      </c>
      <c r="E43" s="84" t="s">
        <v>3522</v>
      </c>
      <c r="F43" s="85">
        <v>880</v>
      </c>
      <c r="G43" s="85">
        <v>39.36</v>
      </c>
      <c r="H43" s="85">
        <v>30.03</v>
      </c>
      <c r="I43" s="85">
        <v>51.18</v>
      </c>
      <c r="J43" s="85">
        <v>45038.400000000001</v>
      </c>
    </row>
    <row r="44" spans="1:10" ht="15.75" customHeight="1">
      <c r="A44" s="83" t="s">
        <v>3523</v>
      </c>
      <c r="B44" s="84" t="s">
        <v>3524</v>
      </c>
      <c r="C44" s="84" t="s">
        <v>3525</v>
      </c>
      <c r="D44" s="83" t="s">
        <v>3526</v>
      </c>
      <c r="E44" s="84" t="s">
        <v>3527</v>
      </c>
      <c r="F44" s="85">
        <v>1185.19</v>
      </c>
      <c r="G44" s="85">
        <v>27.99</v>
      </c>
      <c r="H44" s="85">
        <v>30.03</v>
      </c>
      <c r="I44" s="85">
        <v>36.4</v>
      </c>
      <c r="J44" s="85">
        <v>43140.92</v>
      </c>
    </row>
    <row r="45" spans="1:10" ht="15.75" customHeight="1">
      <c r="A45" s="83" t="s">
        <v>3528</v>
      </c>
      <c r="B45" s="84" t="s">
        <v>3529</v>
      </c>
      <c r="C45" s="84" t="s">
        <v>3530</v>
      </c>
      <c r="D45" s="83" t="s">
        <v>3531</v>
      </c>
      <c r="E45" s="84" t="s">
        <v>3532</v>
      </c>
      <c r="F45" s="85">
        <v>31.09</v>
      </c>
      <c r="G45" s="85">
        <v>45.75</v>
      </c>
      <c r="H45" s="85">
        <v>14.02</v>
      </c>
      <c r="I45" s="85">
        <v>52.16</v>
      </c>
      <c r="J45" s="85">
        <v>1621.65</v>
      </c>
    </row>
    <row r="46" spans="1:10" ht="19.5" customHeight="1">
      <c r="A46" s="81" t="s">
        <v>3533</v>
      </c>
      <c r="B46" s="155" t="s">
        <v>3534</v>
      </c>
      <c r="C46" s="129"/>
      <c r="D46" s="129"/>
      <c r="E46" s="129"/>
      <c r="F46" s="129"/>
      <c r="G46" s="129"/>
      <c r="H46" s="129"/>
      <c r="I46" s="130"/>
      <c r="J46" s="82">
        <v>6004541.1200000001</v>
      </c>
    </row>
    <row r="47" spans="1:10" ht="15.75" customHeight="1">
      <c r="A47" s="83" t="s">
        <v>3535</v>
      </c>
      <c r="B47" s="84" t="s">
        <v>3536</v>
      </c>
      <c r="C47" s="84" t="s">
        <v>3537</v>
      </c>
      <c r="D47" s="83" t="s">
        <v>3538</v>
      </c>
      <c r="E47" s="84" t="s">
        <v>3539</v>
      </c>
      <c r="F47" s="85">
        <v>846</v>
      </c>
      <c r="G47" s="85">
        <v>3729.59</v>
      </c>
      <c r="H47" s="85">
        <v>30.03</v>
      </c>
      <c r="I47" s="85">
        <v>4849.59</v>
      </c>
      <c r="J47" s="85">
        <v>4102753.14</v>
      </c>
    </row>
    <row r="48" spans="1:10" ht="15.75" customHeight="1">
      <c r="A48" s="83" t="s">
        <v>3540</v>
      </c>
      <c r="B48" s="84" t="s">
        <v>3541</v>
      </c>
      <c r="C48" s="84" t="s">
        <v>3542</v>
      </c>
      <c r="D48" s="83" t="s">
        <v>3543</v>
      </c>
      <c r="E48" s="84" t="s">
        <v>3544</v>
      </c>
      <c r="F48" s="85">
        <v>17</v>
      </c>
      <c r="G48" s="85">
        <v>4486.8100000000004</v>
      </c>
      <c r="H48" s="85">
        <v>30.03</v>
      </c>
      <c r="I48" s="85">
        <v>5834.2</v>
      </c>
      <c r="J48" s="85">
        <v>99181.4</v>
      </c>
    </row>
    <row r="49" spans="1:10" ht="15.75" customHeight="1">
      <c r="A49" s="83" t="s">
        <v>3545</v>
      </c>
      <c r="B49" s="84" t="s">
        <v>3546</v>
      </c>
      <c r="C49" s="84" t="s">
        <v>3547</v>
      </c>
      <c r="D49" s="83" t="s">
        <v>3548</v>
      </c>
      <c r="E49" s="84" t="s">
        <v>3549</v>
      </c>
      <c r="F49" s="85">
        <v>167.2</v>
      </c>
      <c r="G49" s="85">
        <v>282.66000000000003</v>
      </c>
      <c r="H49" s="85">
        <v>30.03</v>
      </c>
      <c r="I49" s="85">
        <v>367.54</v>
      </c>
      <c r="J49" s="85">
        <v>61452.69</v>
      </c>
    </row>
    <row r="50" spans="1:10" ht="15.75" customHeight="1">
      <c r="A50" s="83" t="s">
        <v>3550</v>
      </c>
      <c r="B50" s="84" t="s">
        <v>3551</v>
      </c>
      <c r="C50" s="84" t="s">
        <v>3552</v>
      </c>
      <c r="D50" s="83" t="s">
        <v>3553</v>
      </c>
      <c r="E50" s="84" t="s">
        <v>3554</v>
      </c>
      <c r="F50" s="85">
        <v>501.6</v>
      </c>
      <c r="G50" s="85">
        <v>283.77999999999997</v>
      </c>
      <c r="H50" s="85">
        <v>30.03</v>
      </c>
      <c r="I50" s="85">
        <v>369</v>
      </c>
      <c r="J50" s="85">
        <v>185090.4</v>
      </c>
    </row>
    <row r="51" spans="1:10" ht="15.75" customHeight="1">
      <c r="A51" s="83" t="s">
        <v>3555</v>
      </c>
      <c r="B51" s="84" t="s">
        <v>3556</v>
      </c>
      <c r="C51" s="84" t="s">
        <v>3557</v>
      </c>
      <c r="D51" s="83" t="s">
        <v>3558</v>
      </c>
      <c r="E51" s="84" t="s">
        <v>3559</v>
      </c>
      <c r="F51" s="85">
        <v>501.6</v>
      </c>
      <c r="G51" s="85">
        <v>30.94</v>
      </c>
      <c r="H51" s="85">
        <v>30.03</v>
      </c>
      <c r="I51" s="85">
        <v>40.229999999999997</v>
      </c>
      <c r="J51" s="85">
        <v>20179.37</v>
      </c>
    </row>
    <row r="52" spans="1:10" ht="15.75" customHeight="1">
      <c r="A52" s="83" t="s">
        <v>3560</v>
      </c>
      <c r="B52" s="84" t="s">
        <v>3561</v>
      </c>
      <c r="C52" s="84" t="s">
        <v>3562</v>
      </c>
      <c r="D52" s="83" t="s">
        <v>3563</v>
      </c>
      <c r="E52" s="84" t="s">
        <v>3564</v>
      </c>
      <c r="F52" s="85">
        <v>13617</v>
      </c>
      <c r="G52" s="85">
        <v>24.13</v>
      </c>
      <c r="H52" s="85">
        <v>30.03</v>
      </c>
      <c r="I52" s="85">
        <v>31.38</v>
      </c>
      <c r="J52" s="85">
        <v>427301.46</v>
      </c>
    </row>
    <row r="53" spans="1:10" ht="15.75" customHeight="1">
      <c r="A53" s="83" t="s">
        <v>3565</v>
      </c>
      <c r="B53" s="84" t="s">
        <v>3566</v>
      </c>
      <c r="C53" s="84" t="s">
        <v>3567</v>
      </c>
      <c r="D53" s="83" t="s">
        <v>3568</v>
      </c>
      <c r="E53" s="84" t="s">
        <v>3569</v>
      </c>
      <c r="F53" s="85">
        <v>35917</v>
      </c>
      <c r="G53" s="85">
        <v>10.36</v>
      </c>
      <c r="H53" s="85">
        <v>30.03</v>
      </c>
      <c r="I53" s="85">
        <v>13.47</v>
      </c>
      <c r="J53" s="85">
        <v>483801.99</v>
      </c>
    </row>
    <row r="54" spans="1:10" ht="15.75" customHeight="1">
      <c r="A54" s="83" t="s">
        <v>3570</v>
      </c>
      <c r="B54" s="84" t="s">
        <v>3571</v>
      </c>
      <c r="C54" s="84" t="s">
        <v>3572</v>
      </c>
      <c r="D54" s="83" t="s">
        <v>3573</v>
      </c>
      <c r="E54" s="84" t="s">
        <v>3574</v>
      </c>
      <c r="F54" s="85">
        <v>1003.2</v>
      </c>
      <c r="G54" s="85">
        <v>110.29</v>
      </c>
      <c r="H54" s="85">
        <v>30.03</v>
      </c>
      <c r="I54" s="85">
        <v>143.41</v>
      </c>
      <c r="J54" s="85">
        <v>143868.91</v>
      </c>
    </row>
    <row r="55" spans="1:10" ht="15.75" customHeight="1">
      <c r="A55" s="83" t="s">
        <v>3575</v>
      </c>
      <c r="B55" s="84" t="s">
        <v>3576</v>
      </c>
      <c r="C55" s="84" t="s">
        <v>3577</v>
      </c>
      <c r="D55" s="83" t="s">
        <v>3578</v>
      </c>
      <c r="E55" s="84" t="s">
        <v>3579</v>
      </c>
      <c r="F55" s="85">
        <v>1440</v>
      </c>
      <c r="G55" s="85">
        <v>14.24</v>
      </c>
      <c r="H55" s="85">
        <v>30.03</v>
      </c>
      <c r="I55" s="85">
        <v>18.52</v>
      </c>
      <c r="J55" s="85">
        <v>26668.799999999999</v>
      </c>
    </row>
    <row r="56" spans="1:10" ht="15.75" customHeight="1">
      <c r="A56" s="83" t="s">
        <v>3580</v>
      </c>
      <c r="B56" s="84" t="s">
        <v>3581</v>
      </c>
      <c r="C56" s="84" t="s">
        <v>3582</v>
      </c>
      <c r="D56" s="83" t="s">
        <v>3583</v>
      </c>
      <c r="E56" s="84" t="s">
        <v>3584</v>
      </c>
      <c r="F56" s="85">
        <v>6</v>
      </c>
      <c r="G56" s="85">
        <v>3435.85</v>
      </c>
      <c r="H56" s="85">
        <v>30.03</v>
      </c>
      <c r="I56" s="85">
        <v>4467.6400000000003</v>
      </c>
      <c r="J56" s="85">
        <v>26805.84</v>
      </c>
    </row>
    <row r="57" spans="1:10" ht="15.75" customHeight="1">
      <c r="A57" s="83" t="s">
        <v>3585</v>
      </c>
      <c r="B57" s="84" t="s">
        <v>3586</v>
      </c>
      <c r="C57" s="84" t="s">
        <v>3587</v>
      </c>
      <c r="D57" s="83" t="s">
        <v>3588</v>
      </c>
      <c r="E57" s="84" t="s">
        <v>3589</v>
      </c>
      <c r="F57" s="85">
        <v>5984</v>
      </c>
      <c r="G57" s="85">
        <v>54.93</v>
      </c>
      <c r="H57" s="85">
        <v>30.03</v>
      </c>
      <c r="I57" s="85">
        <v>71.430000000000007</v>
      </c>
      <c r="J57" s="85">
        <v>427437.12</v>
      </c>
    </row>
    <row r="58" spans="1:10" ht="19.5" customHeight="1">
      <c r="A58" s="81" t="s">
        <v>3590</v>
      </c>
      <c r="B58" s="155" t="s">
        <v>3591</v>
      </c>
      <c r="C58" s="129"/>
      <c r="D58" s="129"/>
      <c r="E58" s="129"/>
      <c r="F58" s="129"/>
      <c r="G58" s="129"/>
      <c r="H58" s="129"/>
      <c r="I58" s="130"/>
      <c r="J58" s="82">
        <v>7356480.9299999997</v>
      </c>
    </row>
    <row r="59" spans="1:10" ht="19.5" customHeight="1">
      <c r="A59" s="81" t="s">
        <v>3592</v>
      </c>
      <c r="B59" s="155" t="s">
        <v>3593</v>
      </c>
      <c r="C59" s="129"/>
      <c r="D59" s="129"/>
      <c r="E59" s="129"/>
      <c r="F59" s="129"/>
      <c r="G59" s="129"/>
      <c r="H59" s="129"/>
      <c r="I59" s="130"/>
      <c r="J59" s="82">
        <v>1388856.59</v>
      </c>
    </row>
    <row r="60" spans="1:10" ht="15.75" customHeight="1">
      <c r="A60" s="83" t="s">
        <v>3594</v>
      </c>
      <c r="B60" s="84" t="s">
        <v>3595</v>
      </c>
      <c r="C60" s="84" t="s">
        <v>3596</v>
      </c>
      <c r="D60" s="83" t="s">
        <v>3597</v>
      </c>
      <c r="E60" s="84" t="s">
        <v>3598</v>
      </c>
      <c r="F60" s="85">
        <v>13432.2</v>
      </c>
      <c r="G60" s="85">
        <v>4.34</v>
      </c>
      <c r="H60" s="85">
        <v>30.03</v>
      </c>
      <c r="I60" s="85">
        <v>5.64</v>
      </c>
      <c r="J60" s="85">
        <v>75757.61</v>
      </c>
    </row>
    <row r="61" spans="1:10" ht="15.75" customHeight="1">
      <c r="A61" s="83" t="s">
        <v>3599</v>
      </c>
      <c r="B61" s="84" t="s">
        <v>3600</v>
      </c>
      <c r="C61" s="84" t="s">
        <v>3601</v>
      </c>
      <c r="D61" s="83" t="s">
        <v>3602</v>
      </c>
      <c r="E61" s="84" t="s">
        <v>3603</v>
      </c>
      <c r="F61" s="85">
        <v>2062.29</v>
      </c>
      <c r="G61" s="85">
        <v>5.72</v>
      </c>
      <c r="H61" s="85">
        <v>30.03</v>
      </c>
      <c r="I61" s="85">
        <v>7.44</v>
      </c>
      <c r="J61" s="85">
        <v>15343.44</v>
      </c>
    </row>
    <row r="62" spans="1:10" ht="15.75" customHeight="1">
      <c r="A62" s="83" t="s">
        <v>3604</v>
      </c>
      <c r="B62" s="84" t="s">
        <v>3605</v>
      </c>
      <c r="C62" s="84" t="s">
        <v>3606</v>
      </c>
      <c r="D62" s="83" t="s">
        <v>3607</v>
      </c>
      <c r="E62" s="84" t="s">
        <v>3608</v>
      </c>
      <c r="F62" s="85">
        <v>2077.81</v>
      </c>
      <c r="G62" s="85">
        <v>70.239999999999995</v>
      </c>
      <c r="H62" s="85">
        <v>30.03</v>
      </c>
      <c r="I62" s="85">
        <v>91.33</v>
      </c>
      <c r="J62" s="85">
        <v>189766.39</v>
      </c>
    </row>
    <row r="63" spans="1:10" ht="15.75" customHeight="1">
      <c r="A63" s="83" t="s">
        <v>3609</v>
      </c>
      <c r="B63" s="84" t="s">
        <v>3610</v>
      </c>
      <c r="C63" s="84" t="s">
        <v>3611</v>
      </c>
      <c r="D63" s="83" t="s">
        <v>3612</v>
      </c>
      <c r="E63" s="84" t="s">
        <v>3613</v>
      </c>
      <c r="F63" s="85">
        <v>2062.29</v>
      </c>
      <c r="G63" s="85">
        <v>10.18</v>
      </c>
      <c r="H63" s="85">
        <v>14.02</v>
      </c>
      <c r="I63" s="85">
        <v>11.61</v>
      </c>
      <c r="J63" s="85">
        <v>23943.19</v>
      </c>
    </row>
    <row r="64" spans="1:10" ht="15.75" customHeight="1">
      <c r="A64" s="83" t="s">
        <v>3614</v>
      </c>
      <c r="B64" s="84" t="s">
        <v>3615</v>
      </c>
      <c r="C64" s="84" t="s">
        <v>3616</v>
      </c>
      <c r="D64" s="83" t="s">
        <v>3617</v>
      </c>
      <c r="E64" s="84" t="s">
        <v>3618</v>
      </c>
      <c r="F64" s="85">
        <v>50402.37</v>
      </c>
      <c r="G64" s="85">
        <v>0.52</v>
      </c>
      <c r="H64" s="85">
        <v>30.03</v>
      </c>
      <c r="I64" s="85">
        <v>0.68</v>
      </c>
      <c r="J64" s="85">
        <v>34273.61</v>
      </c>
    </row>
    <row r="65" spans="1:10" ht="15.75" customHeight="1">
      <c r="A65" s="83" t="s">
        <v>3619</v>
      </c>
      <c r="B65" s="84" t="s">
        <v>3620</v>
      </c>
      <c r="C65" s="84" t="s">
        <v>3621</v>
      </c>
      <c r="D65" s="83" t="s">
        <v>3622</v>
      </c>
      <c r="E65" s="84" t="s">
        <v>3623</v>
      </c>
      <c r="F65" s="85">
        <v>2680.98</v>
      </c>
      <c r="G65" s="85">
        <v>9.4499999999999993</v>
      </c>
      <c r="H65" s="85">
        <v>30.03</v>
      </c>
      <c r="I65" s="85">
        <v>12.29</v>
      </c>
      <c r="J65" s="85">
        <v>32949.24</v>
      </c>
    </row>
    <row r="66" spans="1:10" ht="15.75" customHeight="1">
      <c r="A66" s="83" t="s">
        <v>3624</v>
      </c>
      <c r="B66" s="84" t="s">
        <v>3625</v>
      </c>
      <c r="C66" s="84" t="s">
        <v>3626</v>
      </c>
      <c r="D66" s="83" t="s">
        <v>3627</v>
      </c>
      <c r="E66" s="84" t="s">
        <v>3628</v>
      </c>
      <c r="F66" s="85">
        <v>2619.2800000000002</v>
      </c>
      <c r="G66" s="85">
        <v>72.45</v>
      </c>
      <c r="H66" s="85">
        <v>14.02</v>
      </c>
      <c r="I66" s="85">
        <v>82.61</v>
      </c>
      <c r="J66" s="85">
        <v>216378.72</v>
      </c>
    </row>
    <row r="67" spans="1:10" ht="15.75" customHeight="1">
      <c r="A67" s="83" t="s">
        <v>3629</v>
      </c>
      <c r="B67" s="84" t="s">
        <v>3630</v>
      </c>
      <c r="C67" s="84" t="s">
        <v>3631</v>
      </c>
      <c r="D67" s="83" t="s">
        <v>3632</v>
      </c>
      <c r="E67" s="84" t="s">
        <v>3633</v>
      </c>
      <c r="F67" s="85">
        <v>132.97999999999999</v>
      </c>
      <c r="G67" s="85">
        <v>130.79</v>
      </c>
      <c r="H67" s="85">
        <v>30.03</v>
      </c>
      <c r="I67" s="85">
        <v>170.07</v>
      </c>
      <c r="J67" s="85">
        <v>22615.91</v>
      </c>
    </row>
    <row r="68" spans="1:10" ht="15.75" customHeight="1">
      <c r="A68" s="83" t="s">
        <v>3634</v>
      </c>
      <c r="B68" s="84" t="s">
        <v>3635</v>
      </c>
      <c r="C68" s="84" t="s">
        <v>3636</v>
      </c>
      <c r="D68" s="83" t="s">
        <v>3637</v>
      </c>
      <c r="E68" s="84" t="s">
        <v>3638</v>
      </c>
      <c r="F68" s="85">
        <v>68.72</v>
      </c>
      <c r="G68" s="85">
        <v>1482.31</v>
      </c>
      <c r="H68" s="85">
        <v>30.03</v>
      </c>
      <c r="I68" s="85">
        <v>1927.45</v>
      </c>
      <c r="J68" s="85">
        <v>132454.35999999999</v>
      </c>
    </row>
    <row r="69" spans="1:10" ht="15.75" customHeight="1">
      <c r="A69" s="83" t="s">
        <v>3639</v>
      </c>
      <c r="B69" s="84" t="s">
        <v>3640</v>
      </c>
      <c r="C69" s="84" t="s">
        <v>3641</v>
      </c>
      <c r="D69" s="83" t="s">
        <v>3642</v>
      </c>
      <c r="E69" s="84" t="s">
        <v>3643</v>
      </c>
      <c r="F69" s="85">
        <v>1374.44</v>
      </c>
      <c r="G69" s="85">
        <v>0.31</v>
      </c>
      <c r="H69" s="85">
        <v>30.03</v>
      </c>
      <c r="I69" s="85">
        <v>0.4</v>
      </c>
      <c r="J69" s="85">
        <v>549.78</v>
      </c>
    </row>
    <row r="70" spans="1:10" ht="15.75" customHeight="1">
      <c r="A70" s="83" t="s">
        <v>3644</v>
      </c>
      <c r="B70" s="84" t="s">
        <v>3645</v>
      </c>
      <c r="C70" s="84" t="s">
        <v>3646</v>
      </c>
      <c r="D70" s="83" t="s">
        <v>3647</v>
      </c>
      <c r="E70" s="84" t="s">
        <v>3648</v>
      </c>
      <c r="F70" s="85">
        <v>1.1000000000000001</v>
      </c>
      <c r="G70" s="85">
        <v>2434.9499999999998</v>
      </c>
      <c r="H70" s="85">
        <v>14.02</v>
      </c>
      <c r="I70" s="85">
        <v>2776.33</v>
      </c>
      <c r="J70" s="85">
        <v>3053.96</v>
      </c>
    </row>
    <row r="71" spans="1:10" ht="15.75" customHeight="1">
      <c r="A71" s="83" t="s">
        <v>3649</v>
      </c>
      <c r="B71" s="84" t="s">
        <v>3650</v>
      </c>
      <c r="C71" s="84" t="s">
        <v>3651</v>
      </c>
      <c r="D71" s="83" t="s">
        <v>3652</v>
      </c>
      <c r="E71" s="84" t="s">
        <v>3653</v>
      </c>
      <c r="F71" s="85">
        <v>12303.88</v>
      </c>
      <c r="G71" s="85">
        <v>45.75</v>
      </c>
      <c r="H71" s="85">
        <v>14.02</v>
      </c>
      <c r="I71" s="85">
        <v>52.16</v>
      </c>
      <c r="J71" s="85">
        <v>641770.38</v>
      </c>
    </row>
    <row r="72" spans="1:10" ht="19.5" customHeight="1">
      <c r="A72" s="81" t="s">
        <v>3654</v>
      </c>
      <c r="B72" s="155" t="s">
        <v>3655</v>
      </c>
      <c r="C72" s="129"/>
      <c r="D72" s="129"/>
      <c r="E72" s="129"/>
      <c r="F72" s="129"/>
      <c r="G72" s="129"/>
      <c r="H72" s="129"/>
      <c r="I72" s="130"/>
      <c r="J72" s="82">
        <v>12711.65</v>
      </c>
    </row>
    <row r="73" spans="1:10" ht="15.75" customHeight="1">
      <c r="A73" s="83" t="s">
        <v>3656</v>
      </c>
      <c r="B73" s="84" t="s">
        <v>3657</v>
      </c>
      <c r="C73" s="84" t="s">
        <v>3658</v>
      </c>
      <c r="D73" s="83" t="s">
        <v>3659</v>
      </c>
      <c r="E73" s="84" t="s">
        <v>3660</v>
      </c>
      <c r="F73" s="85">
        <v>9</v>
      </c>
      <c r="G73" s="85">
        <v>732.83</v>
      </c>
      <c r="H73" s="85">
        <v>30.03</v>
      </c>
      <c r="I73" s="85">
        <v>952.9</v>
      </c>
      <c r="J73" s="85">
        <v>8576.1</v>
      </c>
    </row>
    <row r="74" spans="1:10" ht="15.75" customHeight="1">
      <c r="A74" s="83" t="s">
        <v>3661</v>
      </c>
      <c r="B74" s="84" t="s">
        <v>3662</v>
      </c>
      <c r="C74" s="84" t="s">
        <v>3663</v>
      </c>
      <c r="D74" s="83" t="s">
        <v>3664</v>
      </c>
      <c r="E74" s="84" t="s">
        <v>3665</v>
      </c>
      <c r="F74" s="85">
        <v>4.4000000000000004</v>
      </c>
      <c r="G74" s="85">
        <v>149.11000000000001</v>
      </c>
      <c r="H74" s="85">
        <v>30.03</v>
      </c>
      <c r="I74" s="85">
        <v>193.89</v>
      </c>
      <c r="J74" s="85">
        <v>853.12</v>
      </c>
    </row>
    <row r="75" spans="1:10" ht="15.75" customHeight="1">
      <c r="A75" s="83" t="s">
        <v>3666</v>
      </c>
      <c r="B75" s="84" t="s">
        <v>3667</v>
      </c>
      <c r="C75" s="84" t="s">
        <v>3668</v>
      </c>
      <c r="D75" s="83" t="s">
        <v>3669</v>
      </c>
      <c r="E75" s="84" t="s">
        <v>3670</v>
      </c>
      <c r="F75" s="85">
        <v>1</v>
      </c>
      <c r="G75" s="85">
        <v>1968.39</v>
      </c>
      <c r="H75" s="85">
        <v>30.03</v>
      </c>
      <c r="I75" s="85">
        <v>2559.5</v>
      </c>
      <c r="J75" s="85">
        <v>2559.5</v>
      </c>
    </row>
    <row r="76" spans="1:10" ht="15.75" customHeight="1">
      <c r="A76" s="83" t="s">
        <v>3671</v>
      </c>
      <c r="B76" s="84" t="s">
        <v>3672</v>
      </c>
      <c r="C76" s="84" t="s">
        <v>3673</v>
      </c>
      <c r="D76" s="83" t="s">
        <v>3674</v>
      </c>
      <c r="E76" s="84" t="s">
        <v>3675</v>
      </c>
      <c r="F76" s="85">
        <v>1</v>
      </c>
      <c r="G76" s="85">
        <v>555.97</v>
      </c>
      <c r="H76" s="85">
        <v>30.03</v>
      </c>
      <c r="I76" s="85">
        <v>722.93</v>
      </c>
      <c r="J76" s="85">
        <v>722.93</v>
      </c>
    </row>
    <row r="77" spans="1:10" ht="19.5" customHeight="1">
      <c r="A77" s="81" t="s">
        <v>3676</v>
      </c>
      <c r="B77" s="155" t="s">
        <v>3677</v>
      </c>
      <c r="C77" s="129"/>
      <c r="D77" s="129"/>
      <c r="E77" s="129"/>
      <c r="F77" s="129"/>
      <c r="G77" s="129"/>
      <c r="H77" s="129"/>
      <c r="I77" s="130"/>
      <c r="J77" s="82">
        <v>33417.83</v>
      </c>
    </row>
    <row r="78" spans="1:10" ht="15.75" customHeight="1">
      <c r="A78" s="83" t="s">
        <v>3678</v>
      </c>
      <c r="B78" s="84" t="s">
        <v>3679</v>
      </c>
      <c r="C78" s="84" t="s">
        <v>3680</v>
      </c>
      <c r="D78" s="83" t="s">
        <v>3681</v>
      </c>
      <c r="E78" s="84" t="s">
        <v>3682</v>
      </c>
      <c r="F78" s="85">
        <v>1</v>
      </c>
      <c r="G78" s="85">
        <v>1296.71</v>
      </c>
      <c r="H78" s="85">
        <v>30.03</v>
      </c>
      <c r="I78" s="85">
        <v>1686.11</v>
      </c>
      <c r="J78" s="85">
        <v>1686.11</v>
      </c>
    </row>
    <row r="79" spans="1:10" ht="15.75" customHeight="1">
      <c r="A79" s="83" t="s">
        <v>3683</v>
      </c>
      <c r="B79" s="84" t="s">
        <v>3684</v>
      </c>
      <c r="C79" s="84" t="s">
        <v>3685</v>
      </c>
      <c r="D79" s="83" t="s">
        <v>3686</v>
      </c>
      <c r="E79" s="84" t="s">
        <v>3687</v>
      </c>
      <c r="F79" s="85">
        <v>274.48</v>
      </c>
      <c r="G79" s="85">
        <v>1.87</v>
      </c>
      <c r="H79" s="85">
        <v>30.03</v>
      </c>
      <c r="I79" s="85">
        <v>2.4300000000000002</v>
      </c>
      <c r="J79" s="85">
        <v>666.99</v>
      </c>
    </row>
    <row r="80" spans="1:10" ht="15.75" customHeight="1">
      <c r="A80" s="83" t="s">
        <v>3688</v>
      </c>
      <c r="B80" s="84" t="s">
        <v>3689</v>
      </c>
      <c r="C80" s="84" t="s">
        <v>3690</v>
      </c>
      <c r="D80" s="83" t="s">
        <v>3691</v>
      </c>
      <c r="E80" s="84" t="s">
        <v>3692</v>
      </c>
      <c r="F80" s="85">
        <v>274.48</v>
      </c>
      <c r="G80" s="85">
        <v>29.69</v>
      </c>
      <c r="H80" s="85">
        <v>30.03</v>
      </c>
      <c r="I80" s="85">
        <v>38.61</v>
      </c>
      <c r="J80" s="85">
        <v>10597.67</v>
      </c>
    </row>
    <row r="81" spans="1:10" ht="15.75" customHeight="1">
      <c r="A81" s="83" t="s">
        <v>3693</v>
      </c>
      <c r="B81" s="84" t="s">
        <v>3694</v>
      </c>
      <c r="C81" s="84" t="s">
        <v>3695</v>
      </c>
      <c r="D81" s="83" t="s">
        <v>3696</v>
      </c>
      <c r="E81" s="84" t="s">
        <v>3697</v>
      </c>
      <c r="F81" s="85">
        <v>118.46</v>
      </c>
      <c r="G81" s="85">
        <v>3.3</v>
      </c>
      <c r="H81" s="85">
        <v>30.03</v>
      </c>
      <c r="I81" s="85">
        <v>4.29</v>
      </c>
      <c r="J81" s="85">
        <v>508.19</v>
      </c>
    </row>
    <row r="82" spans="1:10" ht="15.75" customHeight="1">
      <c r="A82" s="83" t="s">
        <v>3698</v>
      </c>
      <c r="B82" s="84" t="s">
        <v>3699</v>
      </c>
      <c r="C82" s="84" t="s">
        <v>3700</v>
      </c>
      <c r="D82" s="83" t="s">
        <v>3701</v>
      </c>
      <c r="E82" s="84" t="s">
        <v>3702</v>
      </c>
      <c r="F82" s="85">
        <v>118.46</v>
      </c>
      <c r="G82" s="85">
        <v>99.08</v>
      </c>
      <c r="H82" s="85">
        <v>30.03</v>
      </c>
      <c r="I82" s="85">
        <v>128.83000000000001</v>
      </c>
      <c r="J82" s="85">
        <v>15261.2</v>
      </c>
    </row>
    <row r="83" spans="1:10" ht="15.75" customHeight="1">
      <c r="A83" s="83" t="s">
        <v>3703</v>
      </c>
      <c r="B83" s="84" t="s">
        <v>3704</v>
      </c>
      <c r="C83" s="84" t="s">
        <v>3705</v>
      </c>
      <c r="D83" s="83" t="s">
        <v>3706</v>
      </c>
      <c r="E83" s="84" t="s">
        <v>3707</v>
      </c>
      <c r="F83" s="85">
        <v>13.66</v>
      </c>
      <c r="G83" s="85">
        <v>12.89</v>
      </c>
      <c r="H83" s="85">
        <v>30.03</v>
      </c>
      <c r="I83" s="85">
        <v>16.760000000000002</v>
      </c>
      <c r="J83" s="85">
        <v>228.94</v>
      </c>
    </row>
    <row r="84" spans="1:10" ht="15.75" customHeight="1">
      <c r="A84" s="83" t="s">
        <v>3708</v>
      </c>
      <c r="B84" s="84" t="s">
        <v>3709</v>
      </c>
      <c r="C84" s="84" t="s">
        <v>3710</v>
      </c>
      <c r="D84" s="83" t="s">
        <v>3711</v>
      </c>
      <c r="E84" s="84" t="s">
        <v>3712</v>
      </c>
      <c r="F84" s="85">
        <v>13.66</v>
      </c>
      <c r="G84" s="85">
        <v>251.59</v>
      </c>
      <c r="H84" s="85">
        <v>30.03</v>
      </c>
      <c r="I84" s="85">
        <v>327.14</v>
      </c>
      <c r="J84" s="85">
        <v>4468.7299999999996</v>
      </c>
    </row>
    <row r="85" spans="1:10" ht="19.5" customHeight="1">
      <c r="A85" s="81" t="s">
        <v>3713</v>
      </c>
      <c r="B85" s="155" t="s">
        <v>3714</v>
      </c>
      <c r="C85" s="129"/>
      <c r="D85" s="129"/>
      <c r="E85" s="129"/>
      <c r="F85" s="129"/>
      <c r="G85" s="129"/>
      <c r="H85" s="129"/>
      <c r="I85" s="130"/>
      <c r="J85" s="82">
        <v>193947.08</v>
      </c>
    </row>
    <row r="86" spans="1:10" ht="15.75" customHeight="1">
      <c r="A86" s="83" t="s">
        <v>3715</v>
      </c>
      <c r="B86" s="84" t="s">
        <v>3716</v>
      </c>
      <c r="C86" s="84" t="s">
        <v>3717</v>
      </c>
      <c r="D86" s="83" t="s">
        <v>3718</v>
      </c>
      <c r="E86" s="84" t="s">
        <v>3719</v>
      </c>
      <c r="F86" s="85">
        <v>3.96</v>
      </c>
      <c r="G86" s="85">
        <v>185.37</v>
      </c>
      <c r="H86" s="85">
        <v>30.03</v>
      </c>
      <c r="I86" s="85">
        <v>241.04</v>
      </c>
      <c r="J86" s="85">
        <v>954.52</v>
      </c>
    </row>
    <row r="87" spans="1:10" ht="15.75" customHeight="1">
      <c r="A87" s="83" t="s">
        <v>3720</v>
      </c>
      <c r="B87" s="84" t="s">
        <v>3721</v>
      </c>
      <c r="C87" s="84" t="s">
        <v>3722</v>
      </c>
      <c r="D87" s="83" t="s">
        <v>3723</v>
      </c>
      <c r="E87" s="84" t="s">
        <v>3724</v>
      </c>
      <c r="F87" s="85">
        <v>3759.71</v>
      </c>
      <c r="G87" s="85">
        <v>38.07</v>
      </c>
      <c r="H87" s="85">
        <v>30.03</v>
      </c>
      <c r="I87" s="85">
        <v>49.5</v>
      </c>
      <c r="J87" s="85">
        <v>186105.65</v>
      </c>
    </row>
    <row r="88" spans="1:10" ht="15.75" customHeight="1">
      <c r="A88" s="83" t="s">
        <v>3725</v>
      </c>
      <c r="B88" s="84" t="s">
        <v>3726</v>
      </c>
      <c r="C88" s="84" t="s">
        <v>3727</v>
      </c>
      <c r="D88" s="83" t="s">
        <v>3728</v>
      </c>
      <c r="E88" s="84" t="s">
        <v>3729</v>
      </c>
      <c r="F88" s="85">
        <v>8.5500000000000007</v>
      </c>
      <c r="G88" s="85">
        <v>155.44999999999999</v>
      </c>
      <c r="H88" s="85">
        <v>30.03</v>
      </c>
      <c r="I88" s="85">
        <v>202.13</v>
      </c>
      <c r="J88" s="85">
        <v>1728.21</v>
      </c>
    </row>
    <row r="89" spans="1:10" ht="15.75" customHeight="1">
      <c r="A89" s="83" t="s">
        <v>3730</v>
      </c>
      <c r="B89" s="84" t="s">
        <v>3731</v>
      </c>
      <c r="C89" s="84" t="s">
        <v>3732</v>
      </c>
      <c r="D89" s="83" t="s">
        <v>3733</v>
      </c>
      <c r="E89" s="84" t="s">
        <v>3734</v>
      </c>
      <c r="F89" s="85">
        <v>99.38</v>
      </c>
      <c r="G89" s="85">
        <v>9.1199999999999992</v>
      </c>
      <c r="H89" s="85">
        <v>30.03</v>
      </c>
      <c r="I89" s="85">
        <v>11.86</v>
      </c>
      <c r="J89" s="85">
        <v>1178.6500000000001</v>
      </c>
    </row>
    <row r="90" spans="1:10" ht="15.75" customHeight="1">
      <c r="A90" s="83" t="s">
        <v>3735</v>
      </c>
      <c r="B90" s="84" t="s">
        <v>3736</v>
      </c>
      <c r="C90" s="84" t="s">
        <v>3737</v>
      </c>
      <c r="D90" s="83" t="s">
        <v>3738</v>
      </c>
      <c r="E90" s="84" t="s">
        <v>3739</v>
      </c>
      <c r="F90" s="85">
        <v>886.51</v>
      </c>
      <c r="G90" s="85">
        <v>2.21</v>
      </c>
      <c r="H90" s="85">
        <v>30.03</v>
      </c>
      <c r="I90" s="85">
        <v>2.87</v>
      </c>
      <c r="J90" s="85">
        <v>2544.2800000000002</v>
      </c>
    </row>
    <row r="91" spans="1:10" ht="15.75" customHeight="1">
      <c r="A91" s="83" t="s">
        <v>3740</v>
      </c>
      <c r="B91" s="84" t="s">
        <v>3741</v>
      </c>
      <c r="C91" s="84" t="s">
        <v>3742</v>
      </c>
      <c r="D91" s="83" t="s">
        <v>3743</v>
      </c>
      <c r="E91" s="84" t="s">
        <v>3744</v>
      </c>
      <c r="F91" s="85">
        <v>1</v>
      </c>
      <c r="G91" s="85">
        <v>1104.18</v>
      </c>
      <c r="H91" s="85">
        <v>30.03</v>
      </c>
      <c r="I91" s="85">
        <v>1435.77</v>
      </c>
      <c r="J91" s="85">
        <v>1435.77</v>
      </c>
    </row>
    <row r="92" spans="1:10" ht="19.5" customHeight="1">
      <c r="A92" s="81" t="s">
        <v>3745</v>
      </c>
      <c r="B92" s="155" t="s">
        <v>3746</v>
      </c>
      <c r="C92" s="129"/>
      <c r="D92" s="129"/>
      <c r="E92" s="129"/>
      <c r="F92" s="129"/>
      <c r="G92" s="129"/>
      <c r="H92" s="129"/>
      <c r="I92" s="130"/>
      <c r="J92" s="82">
        <v>5727547.7800000003</v>
      </c>
    </row>
    <row r="93" spans="1:10" ht="15.75" customHeight="1">
      <c r="A93" s="83" t="s">
        <v>3747</v>
      </c>
      <c r="B93" s="84" t="s">
        <v>3748</v>
      </c>
      <c r="C93" s="84" t="s">
        <v>3749</v>
      </c>
      <c r="D93" s="83" t="s">
        <v>3750</v>
      </c>
      <c r="E93" s="84" t="s">
        <v>3751</v>
      </c>
      <c r="F93" s="85">
        <v>839</v>
      </c>
      <c r="G93" s="85">
        <v>3729.59</v>
      </c>
      <c r="H93" s="85">
        <v>30.03</v>
      </c>
      <c r="I93" s="85">
        <v>4849.59</v>
      </c>
      <c r="J93" s="85">
        <v>4068806.01</v>
      </c>
    </row>
    <row r="94" spans="1:10" ht="15.75" customHeight="1">
      <c r="A94" s="83" t="s">
        <v>3752</v>
      </c>
      <c r="B94" s="84" t="s">
        <v>3753</v>
      </c>
      <c r="C94" s="84" t="s">
        <v>3754</v>
      </c>
      <c r="D94" s="83" t="s">
        <v>3755</v>
      </c>
      <c r="E94" s="84" t="s">
        <v>3756</v>
      </c>
      <c r="F94" s="85">
        <v>18</v>
      </c>
      <c r="G94" s="85">
        <v>4486.8100000000004</v>
      </c>
      <c r="H94" s="85">
        <v>30.03</v>
      </c>
      <c r="I94" s="85">
        <v>5834.2</v>
      </c>
      <c r="J94" s="85">
        <v>105015.6</v>
      </c>
    </row>
    <row r="95" spans="1:10" ht="15.75" customHeight="1">
      <c r="A95" s="83" t="s">
        <v>3757</v>
      </c>
      <c r="B95" s="84" t="s">
        <v>3758</v>
      </c>
      <c r="C95" s="84" t="s">
        <v>3759</v>
      </c>
      <c r="D95" s="83" t="s">
        <v>3760</v>
      </c>
      <c r="E95" s="84" t="s">
        <v>3761</v>
      </c>
      <c r="F95" s="85">
        <v>167.2</v>
      </c>
      <c r="G95" s="85">
        <v>282.66000000000003</v>
      </c>
      <c r="H95" s="85">
        <v>30.03</v>
      </c>
      <c r="I95" s="85">
        <v>367.54</v>
      </c>
      <c r="J95" s="85">
        <v>61452.69</v>
      </c>
    </row>
    <row r="96" spans="1:10" ht="15.75" customHeight="1">
      <c r="A96" s="83" t="s">
        <v>3762</v>
      </c>
      <c r="B96" s="84" t="s">
        <v>3763</v>
      </c>
      <c r="C96" s="84" t="s">
        <v>3764</v>
      </c>
      <c r="D96" s="83" t="s">
        <v>3765</v>
      </c>
      <c r="E96" s="84" t="s">
        <v>3766</v>
      </c>
      <c r="F96" s="85">
        <v>84</v>
      </c>
      <c r="G96" s="85">
        <v>158.86000000000001</v>
      </c>
      <c r="H96" s="85">
        <v>30.03</v>
      </c>
      <c r="I96" s="85">
        <v>206.57</v>
      </c>
      <c r="J96" s="85">
        <v>17351.88</v>
      </c>
    </row>
    <row r="97" spans="1:10" ht="15.75" customHeight="1">
      <c r="A97" s="83" t="s">
        <v>3767</v>
      </c>
      <c r="B97" s="84" t="s">
        <v>3768</v>
      </c>
      <c r="C97" s="84" t="s">
        <v>3769</v>
      </c>
      <c r="D97" s="83" t="s">
        <v>3770</v>
      </c>
      <c r="E97" s="84" t="s">
        <v>3771</v>
      </c>
      <c r="F97" s="85">
        <v>416</v>
      </c>
      <c r="G97" s="85">
        <v>283.77999999999997</v>
      </c>
      <c r="H97" s="85">
        <v>30.03</v>
      </c>
      <c r="I97" s="85">
        <v>369</v>
      </c>
      <c r="J97" s="85">
        <v>153504</v>
      </c>
    </row>
    <row r="98" spans="1:10" ht="15.75" customHeight="1">
      <c r="A98" s="83" t="s">
        <v>3772</v>
      </c>
      <c r="B98" s="84" t="s">
        <v>3773</v>
      </c>
      <c r="C98" s="84" t="s">
        <v>3774</v>
      </c>
      <c r="D98" s="83" t="s">
        <v>3775</v>
      </c>
      <c r="E98" s="84" t="s">
        <v>3776</v>
      </c>
      <c r="F98" s="85">
        <v>416</v>
      </c>
      <c r="G98" s="85">
        <v>30.94</v>
      </c>
      <c r="H98" s="85">
        <v>30.03</v>
      </c>
      <c r="I98" s="85">
        <v>40.229999999999997</v>
      </c>
      <c r="J98" s="85">
        <v>16735.68</v>
      </c>
    </row>
    <row r="99" spans="1:10" ht="15.75" customHeight="1">
      <c r="A99" s="83" t="s">
        <v>3777</v>
      </c>
      <c r="B99" s="84" t="s">
        <v>3778</v>
      </c>
      <c r="C99" s="84" t="s">
        <v>3779</v>
      </c>
      <c r="D99" s="83" t="s">
        <v>3780</v>
      </c>
      <c r="E99" s="84" t="s">
        <v>3781</v>
      </c>
      <c r="F99" s="85">
        <v>2588</v>
      </c>
      <c r="G99" s="85">
        <v>10.36</v>
      </c>
      <c r="H99" s="85">
        <v>30.03</v>
      </c>
      <c r="I99" s="85">
        <v>13.47</v>
      </c>
      <c r="J99" s="85">
        <v>34860.36</v>
      </c>
    </row>
    <row r="100" spans="1:10" ht="15.75" customHeight="1">
      <c r="A100" s="83" t="s">
        <v>3782</v>
      </c>
      <c r="B100" s="84" t="s">
        <v>3783</v>
      </c>
      <c r="C100" s="84" t="s">
        <v>3784</v>
      </c>
      <c r="D100" s="83" t="s">
        <v>3785</v>
      </c>
      <c r="E100" s="84" t="s">
        <v>3786</v>
      </c>
      <c r="F100" s="85">
        <v>1003.2</v>
      </c>
      <c r="G100" s="85">
        <v>110.29</v>
      </c>
      <c r="H100" s="85">
        <v>30.03</v>
      </c>
      <c r="I100" s="85">
        <v>143.41</v>
      </c>
      <c r="J100" s="85">
        <v>143868.91</v>
      </c>
    </row>
    <row r="101" spans="1:10" ht="15.75" customHeight="1">
      <c r="A101" s="83" t="s">
        <v>3787</v>
      </c>
      <c r="B101" s="84" t="s">
        <v>3788</v>
      </c>
      <c r="C101" s="84" t="s">
        <v>3789</v>
      </c>
      <c r="D101" s="83" t="s">
        <v>3790</v>
      </c>
      <c r="E101" s="84" t="s">
        <v>3791</v>
      </c>
      <c r="F101" s="85">
        <v>13329</v>
      </c>
      <c r="G101" s="85">
        <v>11.11</v>
      </c>
      <c r="H101" s="85">
        <v>30.03</v>
      </c>
      <c r="I101" s="85">
        <v>14.45</v>
      </c>
      <c r="J101" s="85">
        <v>192604.05</v>
      </c>
    </row>
    <row r="102" spans="1:10" ht="15.75" customHeight="1">
      <c r="A102" s="83" t="s">
        <v>3792</v>
      </c>
      <c r="B102" s="84" t="s">
        <v>3793</v>
      </c>
      <c r="C102" s="84" t="s">
        <v>3794</v>
      </c>
      <c r="D102" s="83" t="s">
        <v>3795</v>
      </c>
      <c r="E102" s="84" t="s">
        <v>3796</v>
      </c>
      <c r="F102" s="85">
        <v>1440</v>
      </c>
      <c r="G102" s="85">
        <v>14.24</v>
      </c>
      <c r="H102" s="85">
        <v>30.03</v>
      </c>
      <c r="I102" s="85">
        <v>18.52</v>
      </c>
      <c r="J102" s="85">
        <v>26668.799999999999</v>
      </c>
    </row>
    <row r="103" spans="1:10" ht="15.75" customHeight="1">
      <c r="A103" s="83" t="s">
        <v>3797</v>
      </c>
      <c r="B103" s="84" t="s">
        <v>3798</v>
      </c>
      <c r="C103" s="84" t="s">
        <v>3799</v>
      </c>
      <c r="D103" s="83" t="s">
        <v>3800</v>
      </c>
      <c r="E103" s="84" t="s">
        <v>3801</v>
      </c>
      <c r="F103" s="85">
        <v>6</v>
      </c>
      <c r="G103" s="85">
        <v>3435.85</v>
      </c>
      <c r="H103" s="85">
        <v>30.03</v>
      </c>
      <c r="I103" s="85">
        <v>4467.6400000000003</v>
      </c>
      <c r="J103" s="85">
        <v>26805.84</v>
      </c>
    </row>
    <row r="104" spans="1:10" ht="15.75" customHeight="1">
      <c r="A104" s="83" t="s">
        <v>3802</v>
      </c>
      <c r="B104" s="84" t="s">
        <v>3803</v>
      </c>
      <c r="C104" s="84" t="s">
        <v>3804</v>
      </c>
      <c r="D104" s="83" t="s">
        <v>3805</v>
      </c>
      <c r="E104" s="84" t="s">
        <v>3806</v>
      </c>
      <c r="F104" s="85">
        <v>5984</v>
      </c>
      <c r="G104" s="85">
        <v>54.93</v>
      </c>
      <c r="H104" s="85">
        <v>30.03</v>
      </c>
      <c r="I104" s="85">
        <v>71.430000000000007</v>
      </c>
      <c r="J104" s="85">
        <v>427437.12</v>
      </c>
    </row>
    <row r="105" spans="1:10" ht="15.75" customHeight="1">
      <c r="A105" s="83" t="s">
        <v>3807</v>
      </c>
      <c r="B105" s="84" t="s">
        <v>3808</v>
      </c>
      <c r="C105" s="84" t="s">
        <v>3809</v>
      </c>
      <c r="D105" s="83" t="s">
        <v>3810</v>
      </c>
      <c r="E105" s="84" t="s">
        <v>3811</v>
      </c>
      <c r="F105" s="85">
        <v>14418</v>
      </c>
      <c r="G105" s="85">
        <v>24.13</v>
      </c>
      <c r="H105" s="85">
        <v>30.03</v>
      </c>
      <c r="I105" s="85">
        <v>31.38</v>
      </c>
      <c r="J105" s="85">
        <v>452436.84</v>
      </c>
    </row>
    <row r="106" spans="1:10" ht="15" customHeight="1">
      <c r="A106" s="60"/>
      <c r="B106" s="60"/>
      <c r="C106" s="60"/>
      <c r="D106" s="60"/>
      <c r="E106" s="60"/>
      <c r="F106" s="60"/>
      <c r="G106" s="60"/>
      <c r="H106" s="156" t="s">
        <v>3812</v>
      </c>
      <c r="I106" s="130"/>
      <c r="J106" s="82">
        <v>15414666.73</v>
      </c>
    </row>
    <row r="107" spans="1:10" ht="15.75" customHeight="1"/>
    <row r="108" spans="1:10" ht="15.75" customHeight="1"/>
    <row r="109" spans="1:10" ht="15.75" customHeight="1"/>
    <row r="110" spans="1:10" ht="15.75" customHeight="1"/>
    <row r="111" spans="1:10" ht="15.75" customHeight="1"/>
    <row r="112" spans="1:1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8">
    <mergeCell ref="A1:J1"/>
    <mergeCell ref="B3:I3"/>
    <mergeCell ref="B4:I4"/>
    <mergeCell ref="B12:I12"/>
    <mergeCell ref="B19:I19"/>
    <mergeCell ref="B20:I20"/>
    <mergeCell ref="B29:I29"/>
    <mergeCell ref="B77:I77"/>
    <mergeCell ref="B85:I85"/>
    <mergeCell ref="B92:I92"/>
    <mergeCell ref="H106:I106"/>
    <mergeCell ref="B31:I31"/>
    <mergeCell ref="B36:I36"/>
    <mergeCell ref="B39:I39"/>
    <mergeCell ref="B46:I46"/>
    <mergeCell ref="B58:I58"/>
    <mergeCell ref="B59:I59"/>
    <mergeCell ref="B72:I72"/>
  </mergeCells>
  <pageMargins left="0.27777777777777779" right="0.27777777777777779" top="0.27777777777777779" bottom="0.27777777777777779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MAPA DESTINACAO GA</vt:lpstr>
      <vt:lpstr>CRONOGRAMA</vt:lpstr>
      <vt:lpstr>CURVA ABC</vt:lpstr>
      <vt:lpstr>BDI sem desoneração</vt:lpstr>
      <vt:lpstr>PLANILHA SEM DESONERACAO</vt:lpstr>
      <vt:lpstr>CPU SEM DESONERACAO</vt:lpstr>
      <vt:lpstr>CPU AUX SEM DESONERACAO</vt:lpstr>
      <vt:lpstr>BDI DESONERADO</vt:lpstr>
      <vt:lpstr>PLANILHA DESONERADA</vt:lpstr>
      <vt:lpstr>CPU DESONERADO</vt:lpstr>
      <vt:lpstr>CPU AUX DESONERADO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Venturin Guizardi</dc:creator>
  <cp:lastModifiedBy>Nettie Alves Paulo de Moraes</cp:lastModifiedBy>
  <cp:lastPrinted>2022-03-09T14:40:38Z</cp:lastPrinted>
  <dcterms:created xsi:type="dcterms:W3CDTF">2022-03-16T17:56:30Z</dcterms:created>
  <dcterms:modified xsi:type="dcterms:W3CDTF">2022-03-16T17:56:30Z</dcterms:modified>
</cp:coreProperties>
</file>